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186c7a207bd4fe2" /></Relationships>
</file>

<file path=xl/workbook.xml><?xml version="1.0" encoding="utf-8"?>
<x:workbook xmlns:x="http://schemas.openxmlformats.org/spreadsheetml/2006/main">
  <x:sheets>
    <x:sheet xmlns:r="http://schemas.openxmlformats.org/officeDocument/2006/relationships" name="Resumen" sheetId="1" r:id="Re5a9edd7944742f3"/>
    <x:sheet xmlns:r="http://schemas.openxmlformats.org/officeDocument/2006/relationships" name="Casos" sheetId="2" r:id="R897b49947dfd4894"/>
    <x:sheet xmlns:r="http://schemas.openxmlformats.org/officeDocument/2006/relationships" name="Hallazgos" sheetId="3" r:id="Rf7c6d163175d4ca3"/>
    <x:sheet xmlns:r="http://schemas.openxmlformats.org/officeDocument/2006/relationships" name="Journeys" sheetId="4" r:id="R5c5482ee8dc7484c"/>
    <x:sheet xmlns:r="http://schemas.openxmlformats.org/officeDocument/2006/relationships" name="Matriz 31" sheetId="5" r:id="Rd650f7a7edd64b35"/>
    <x:sheet xmlns:r="http://schemas.openxmlformats.org/officeDocument/2006/relationships" name="Reseñas resumen" sheetId="6" r:id="R7f4aa1ac45df42f8"/>
    <x:sheet xmlns:r="http://schemas.openxmlformats.org/officeDocument/2006/relationships" name="Reseñas" sheetId="7" r:id="R471d23cf05e84fa6"/>
    <x:sheet xmlns:r="http://schemas.openxmlformats.org/officeDocument/2006/relationships" name="Fuentes" sheetId="8" r:id="R12368a370cd74191"/>
    <x:sheet xmlns:r="http://schemas.openxmlformats.org/officeDocument/2006/relationships" name="Metodología" sheetId="9" r:id="Rfc4a823acb8e46c0"/>
    <x:sheet xmlns:r="http://schemas.openxmlformats.org/officeDocument/2006/relationships" name="Control" sheetId="10" r:id="Rd0e6efe704de4ce4"/>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0"/>
    <x:numFmt numFmtId="202" formatCode="0"/>
    <x:numFmt numFmtId="203" formatCode="yyyy-mm-dd"/>
  </x:numFmts>
  <x:fonts count="11">
    <x:font>
      <x:sz val="11"/>
      <x:name val="Carlito"/>
    </x:font>
    <x:font>
      <x:b/>
      <x:sz val="17"/>
      <x:color rgb="FF061B45"/>
      <x:name val="Montserrat"/>
    </x:font>
    <x:font>
      <x:i/>
      <x:sz val="10"/>
      <x:color rgb="FF6E7C96"/>
      <x:name val="Montserrat"/>
    </x:font>
    <x:font>
      <x:b/>
      <x:sz val="12"/>
      <x:color rgb="FF061B45"/>
      <x:name val="Montserrat"/>
    </x:font>
    <x:font>
      <x:b/>
      <x:sz val="10"/>
      <x:color rgb="FF1B7F5A"/>
      <x:name val="Montserrat"/>
    </x:font>
    <x:font>
      <x:b/>
      <x:sz val="10"/>
      <x:color rgb="FF061B45"/>
      <x:name val="Montserrat"/>
    </x:font>
    <x:font>
      <x:b/>
      <x:sz val="9"/>
      <x:color rgb="FFFFFFFF"/>
      <x:name val="Montserrat"/>
    </x:font>
    <x:font>
      <x:sz val="9"/>
      <x:color rgb="FF172033"/>
      <x:name val="Montserrat"/>
    </x:font>
    <x:font>
      <x:i/>
      <x:sz val="9"/>
      <x:color rgb="FF6E7C96"/>
      <x:name val="Montserrat"/>
    </x:font>
    <x:font>
      <x:b/>
      <x:sz val="9"/>
      <x:color rgb="FF061B45"/>
      <x:name val="Montserrat"/>
    </x:font>
    <x:font>
      <x:b/>
      <x:sz val="9"/>
      <x:color rgb="FF7A5200"/>
      <x:name val="Montserrat"/>
    </x:font>
  </x:fonts>
  <x:fills count="7">
    <x:fill>
      <x:patternFill patternType="none"/>
    </x:fill>
    <x:fill>
      <x:patternFill patternType="gray125"/>
    </x:fill>
    <x:fill>
      <x:patternFill patternType="solid">
        <x:fgColor rgb="FFF4F6FA"/>
      </x:patternFill>
    </x:fill>
    <x:fill>
      <x:patternFill patternType="solid">
        <x:fgColor rgb="FFE8F5EF"/>
      </x:patternFill>
    </x:fill>
    <x:fill>
      <x:patternFill patternType="solid">
        <x:fgColor rgb="FFEAF2FF"/>
      </x:patternFill>
    </x:fill>
    <x:fill>
      <x:patternFill patternType="solid">
        <x:fgColor rgb="FF061B45"/>
      </x:patternFill>
    </x:fill>
    <x:fill>
      <x:patternFill patternType="solid">
        <x:fgColor rgb="FFFFF4D6"/>
      </x:patternFill>
    </x:fill>
  </x:fills>
  <x:borders count="19">
    <x:border>
      <x:left/>
      <x:right/>
      <x:top/>
      <x:bottom/>
      <x:diagonal/>
    </x:border>
    <x:border>
      <x:left/>
      <x:right/>
      <x:top/>
      <x:bottom style="medium">
        <x:color rgb="FFED1B2E"/>
      </x:bottom>
      <x:diagonal/>
    </x:border>
    <x:border>
      <x:left style="thin">
        <x:color rgb="FFD9E0EA"/>
      </x:left>
      <x:right/>
      <x:top style="thin">
        <x:color rgb="FFD9E0EA"/>
      </x:top>
      <x:bottom/>
      <x:diagonal/>
    </x:border>
    <x:border>
      <x:left/>
      <x:right/>
      <x:top style="thin">
        <x:color rgb="FFD9E0EA"/>
      </x:top>
      <x:bottom/>
      <x:diagonal/>
    </x:border>
    <x:border>
      <x:left/>
      <x:right style="thin">
        <x:color rgb="FFD9E0EA"/>
      </x:right>
      <x:top style="thin">
        <x:color rgb="FFD9E0EA"/>
      </x:top>
      <x:bottom/>
      <x:diagonal/>
    </x:border>
    <x:border>
      <x:left style="thin">
        <x:color rgb="FFD9E0EA"/>
      </x:left>
      <x:right/>
      <x:top/>
      <x:bottom/>
      <x:diagonal/>
    </x:border>
    <x:border>
      <x:left/>
      <x:right style="thin">
        <x:color rgb="FFD9E0EA"/>
      </x:right>
      <x:top/>
      <x:bottom/>
      <x:diagonal/>
    </x:border>
    <x:border>
      <x:left style="thin">
        <x:color rgb="FFD9E0EA"/>
      </x:left>
      <x:right/>
      <x:top/>
      <x:bottom style="thin">
        <x:color rgb="FFD9E0EA"/>
      </x:bottom>
      <x:diagonal/>
    </x:border>
    <x:border>
      <x:left/>
      <x:right/>
      <x:top/>
      <x:bottom style="thin">
        <x:color rgb="FFD9E0EA"/>
      </x:bottom>
      <x:diagonal/>
    </x:border>
    <x:border>
      <x:left/>
      <x:right style="thin">
        <x:color rgb="FFD9E0EA"/>
      </x:right>
      <x:top/>
      <x:bottom style="thin">
        <x:color rgb="FFD9E0EA"/>
      </x:bottom>
      <x:diagonal/>
    </x:border>
    <x:border>
      <x:left style="thin">
        <x:color rgb="FF1B7F5A"/>
      </x:left>
      <x:right/>
      <x:top style="thin">
        <x:color rgb="FF1B7F5A"/>
      </x:top>
      <x:bottom/>
      <x:diagonal/>
    </x:border>
    <x:border>
      <x:left/>
      <x:right style="thin">
        <x:color rgb="FF1B7F5A"/>
      </x:right>
      <x:top style="thin">
        <x:color rgb="FF1B7F5A"/>
      </x:top>
      <x:bottom/>
      <x:diagonal/>
    </x:border>
    <x:border>
      <x:left style="thin">
        <x:color rgb="FF1B7F5A"/>
      </x:left>
      <x:right/>
      <x:top/>
      <x:bottom/>
      <x:diagonal/>
    </x:border>
    <x:border>
      <x:left/>
      <x:right style="thin">
        <x:color rgb="FF1B7F5A"/>
      </x:right>
      <x:top/>
      <x:bottom/>
      <x:diagonal/>
    </x:border>
    <x:border>
      <x:left style="thin">
        <x:color rgb="FF1B7F5A"/>
      </x:left>
      <x:right/>
      <x:top/>
      <x:bottom style="thin">
        <x:color rgb="FF1B7F5A"/>
      </x:bottom>
      <x:diagonal/>
    </x:border>
    <x:border>
      <x:left/>
      <x:right style="thin">
        <x:color rgb="FF1B7F5A"/>
      </x:right>
      <x:top/>
      <x:bottom style="thin">
        <x:color rgb="FF1B7F5A"/>
      </x:bottom>
      <x:diagonal/>
    </x:border>
    <x:border>
      <x:left/>
      <x:right/>
      <x:top/>
      <x:bottom style="medium">
        <x:color rgb="FF0046A3"/>
      </x:bottom>
      <x:diagonal/>
    </x:border>
    <x:border>
      <x:left style="thin">
        <x:color rgb="FFFFFFFF"/>
      </x:left>
      <x:right style="thin">
        <x:color rgb="FFFFFFFF"/>
      </x:right>
      <x:top style="thin">
        <x:color rgb="FFFFFFFF"/>
      </x:top>
      <x:bottom style="thin">
        <x:color rgb="FFFFFFFF"/>
      </x:bottom>
      <x:diagonal/>
    </x:border>
    <x:border>
      <x:left/>
      <x:right/>
      <x:top style="thin">
        <x:color rgb="FFD9E0EA"/>
      </x:top>
      <x:bottom style="thin">
        <x:color rgb="FFD9E0EA"/>
      </x:bottom>
      <x:diagonal/>
    </x:border>
  </x:borders>
  <x:cellStyleXfs count="1">
    <x:xf numFmtId="0" fontId="0" fillId="0" borderId="0"/>
  </x:cellStyleXfs>
  <x:cellXfs count="10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0" fillId="0" borderId="1" xfId="0" applyNumberFormat="1" applyFont="1" applyFill="1" applyBorder="1"/>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horizontal="center"/>
    </x:xf>
    <x:xf numFmtId="0" fontId="3" fillId="2" borderId="0" xfId="0" applyNumberFormat="1" applyFont="1" applyFill="1" applyBorder="1" applyAlignment="1">
      <x:alignment horizontal="center" vertical="center"/>
    </x:xf>
    <x:xf numFmtId="0" fontId="3" fillId="2" borderId="0" xfId="0" applyNumberFormat="1" applyFont="1" applyFill="1" applyBorder="1" applyAlignment="1">
      <x:alignment horizontal="center"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3" fillId="2" borderId="4" xfId="0" applyNumberFormat="1" applyFont="1" applyFill="1" applyBorder="1" applyAlignment="1">
      <x:alignment horizontal="center" vertical="center" wrapText="1"/>
    </x:xf>
    <x:xf numFmtId="0" fontId="3" fillId="2" borderId="5" xfId="0" applyNumberFormat="1" applyFont="1" applyFill="1" applyBorder="1" applyAlignment="1">
      <x:alignment horizontal="center" vertical="center" wrapText="1"/>
    </x:xf>
    <x:xf numFmtId="0" fontId="3" fillId="2" borderId="6" xfId="0" applyNumberFormat="1" applyFont="1" applyFill="1" applyBorder="1" applyAlignment="1">
      <x:alignment horizontal="center" vertical="center" wrapText="1"/>
    </x:xf>
    <x:xf numFmtId="0" fontId="3" fillId="2" borderId="7" xfId="0" applyNumberFormat="1" applyFont="1" applyFill="1" applyBorder="1" applyAlignment="1">
      <x:alignment horizontal="center" vertical="center" wrapText="1"/>
    </x:xf>
    <x:xf numFmtId="0" fontId="3" fillId="2" borderId="8" xfId="0" applyNumberFormat="1" applyFont="1" applyFill="1" applyBorder="1" applyAlignment="1">
      <x:alignment horizontal="center" vertical="center" wrapText="1"/>
    </x:xf>
    <x:xf numFmtId="0" fontId="3" fillId="2" borderId="9" xfId="0" applyNumberFormat="1" applyFont="1" applyFill="1" applyBorder="1" applyAlignment="1">
      <x:alignment horizontal="center" vertical="center"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horizontal="center"/>
    </x:xf>
    <x:xf numFmtId="0" fontId="4" fillId="3" borderId="0" xfId="0" applyNumberFormat="1" applyFont="1" applyFill="1" applyBorder="1" applyAlignment="1">
      <x:alignment horizontal="center" vertical="center"/>
    </x:xf>
    <x:xf numFmtId="0" fontId="4" fillId="3" borderId="0" xfId="0" applyNumberFormat="1" applyFont="1" applyFill="1" applyBorder="1" applyAlignment="1">
      <x:alignment horizontal="center" vertical="center" wrapText="1"/>
    </x:xf>
    <x:xf numFmtId="0" fontId="4" fillId="3" borderId="10" xfId="0" applyNumberFormat="1" applyFont="1" applyFill="1" applyBorder="1" applyAlignment="1">
      <x:alignment horizontal="center" vertical="center" wrapText="1"/>
    </x:xf>
    <x:xf numFmtId="0" fontId="0" fillId="3" borderId="11" xfId="0" applyNumberFormat="1" applyFont="1" applyFill="1" applyBorder="1"/>
    <x:xf numFmtId="0" fontId="0" fillId="3" borderId="12" xfId="0" applyNumberFormat="1" applyFont="1" applyFill="1" applyBorder="1"/>
    <x:xf numFmtId="0" fontId="0" fillId="3" borderId="13" xfId="0" applyNumberFormat="1" applyFont="1" applyFill="1" applyBorder="1"/>
    <x:xf numFmtId="0" fontId="0" fillId="3" borderId="14" xfId="0" applyNumberFormat="1" applyFont="1" applyFill="1" applyBorder="1"/>
    <x:xf numFmtId="0" fontId="0" fillId="3" borderId="15" xfId="0" applyNumberFormat="1" applyFont="1" applyFill="1" applyBorder="1"/>
    <x:xf numFmtId="0" fontId="0" fillId="4" borderId="0" xfId="0" applyNumberFormat="1" applyFont="1" applyFill="1" applyBorder="1"/>
    <x:xf numFmtId="0" fontId="5" fillId="4" borderId="0" xfId="0" applyNumberFormat="1" applyFont="1" applyFill="1" applyBorder="1"/>
    <x:xf numFmtId="0" fontId="5" fillId="4" borderId="16"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horizontal="center"/>
    </x:xf>
    <x:xf numFmtId="0" fontId="6" fillId="5" borderId="0" xfId="0" applyNumberFormat="1" applyFont="1" applyFill="1" applyBorder="1" applyAlignment="1">
      <x:alignment horizontal="center" vertical="center"/>
    </x:xf>
    <x:xf numFmtId="0" fontId="6" fillId="5" borderId="0" xfId="0" applyNumberFormat="1" applyFont="1" applyFill="1" applyBorder="1" applyAlignment="1">
      <x:alignment horizontal="center" vertical="center" wrapText="1"/>
    </x:xf>
    <x:xf numFmtId="0" fontId="6" fillId="5" borderId="17" xfId="0" applyNumberFormat="1" applyFont="1" applyFill="1" applyBorder="1" applyAlignment="1">
      <x:alignment horizontal="center" vertical="center" wrapText="1"/>
    </x:xf>
    <x:xf numFmtId="0" fontId="7" fillId="0" borderId="0" xfId="0" applyNumberFormat="1" applyFont="1" applyFill="1" applyBorder="1"/>
    <x:xf numFmtId="0" fontId="7" fillId="0" borderId="0" xfId="0" applyNumberFormat="1" applyFont="1" applyFill="1" applyBorder="1" applyAlignment="1">
      <x:alignment vertical="center"/>
    </x:xf>
    <x:xf numFmtId="0" fontId="7" fillId="0" borderId="8" xfId="0" applyNumberFormat="1" applyFont="1" applyFill="1" applyBorder="1" applyAlignment="1">
      <x:alignment vertical="center"/>
    </x:xf>
    <x:xf numFmtId="0" fontId="7" fillId="0" borderId="18" xfId="0" applyNumberFormat="1" applyFont="1" applyFill="1" applyBorder="1" applyAlignment="1">
      <x:alignment vertical="center"/>
    </x:xf>
    <x:xf numFmtId="0" fontId="7" fillId="0" borderId="3" xfId="0" applyNumberFormat="1" applyFont="1" applyFill="1" applyBorder="1" applyAlignment="1">
      <x:alignment vertical="center"/>
    </x:xf>
    <x:xf numFmtId="0" fontId="7" fillId="0" borderId="8" xfId="0" applyNumberFormat="1" applyFont="1" applyFill="1" applyBorder="1" applyAlignment="1">
      <x:alignment horizontal="center" vertical="center"/>
    </x:xf>
    <x:xf numFmtId="0" fontId="7" fillId="0" borderId="18" xfId="0" applyNumberFormat="1" applyFont="1" applyFill="1" applyBorder="1" applyAlignment="1">
      <x:alignment horizontal="center" vertical="center"/>
    </x:xf>
    <x:xf numFmtId="0" fontId="7" fillId="0" borderId="3" xfId="0" applyNumberFormat="1" applyFont="1" applyFill="1" applyBorder="1" applyAlignment="1">
      <x:alignment horizontal="center" vertical="center"/>
    </x:xf>
    <x:xf numFmtId="0" fontId="7" fillId="0" borderId="8" xfId="0" applyNumberFormat="1" applyFont="1" applyFill="1" applyBorder="1" applyAlignment="1">
      <x:alignment vertical="center" wrapText="1"/>
    </x:xf>
    <x:xf numFmtId="0" fontId="7" fillId="0" borderId="18" xfId="0" applyNumberFormat="1" applyFont="1" applyFill="1" applyBorder="1" applyAlignment="1">
      <x:alignment vertical="center" wrapText="1"/>
    </x:xf>
    <x:xf numFmtId="0" fontId="7" fillId="0" borderId="3" xfId="0" applyNumberFormat="1" applyFont="1" applyFill="1" applyBorder="1" applyAlignment="1">
      <x:alignment vertical="center" wrapText="1"/>
    </x:xf>
    <x:xf numFmtId="200" fontId="7" fillId="0" borderId="8" xfId="0" applyNumberFormat="1" applyFont="1" applyFill="1" applyBorder="1" applyAlignment="1">
      <x:alignment horizontal="center" vertical="center"/>
    </x:xf>
    <x:xf numFmtId="200" fontId="7" fillId="0" borderId="18" xfId="0" applyNumberFormat="1" applyFont="1" applyFill="1" applyBorder="1" applyAlignment="1">
      <x:alignment horizontal="center" vertical="center"/>
    </x:xf>
    <x:xf numFmtId="200" fontId="7" fillId="0" borderId="3" xfId="0" applyNumberFormat="1" applyFont="1" applyFill="1" applyBorder="1" applyAlignment="1">
      <x:alignment horizontal="center" vertical="center"/>
    </x:xf>
    <x:xf numFmtId="201" fontId="7" fillId="0" borderId="8" xfId="0" applyNumberFormat="1" applyFont="1" applyFill="1" applyBorder="1" applyAlignment="1">
      <x:alignment horizontal="center" vertical="center"/>
    </x:xf>
    <x:xf numFmtId="201" fontId="7" fillId="0" borderId="18" xfId="0" applyNumberFormat="1" applyFont="1" applyFill="1" applyBorder="1" applyAlignment="1">
      <x:alignment horizontal="center" vertical="center"/>
    </x:xf>
    <x:xf numFmtId="201" fontId="7" fillId="0" borderId="3" xfId="0" applyNumberFormat="1" applyFont="1" applyFill="1" applyBorder="1" applyAlignment="1">
      <x:alignment horizontal="center" vertical="center"/>
    </x:xf>
    <x:xf numFmtId="0" fontId="7" fillId="0" borderId="8" xfId="0" applyNumberFormat="1" applyFont="1" applyFill="1" applyBorder="1" applyAlignment="1">
      <x:alignment horizontal="center" vertical="center" wrapText="1"/>
    </x:xf>
    <x:xf numFmtId="0" fontId="7" fillId="0" borderId="18" xfId="0" applyNumberFormat="1" applyFont="1" applyFill="1" applyBorder="1" applyAlignment="1">
      <x:alignment horizontal="center" vertical="center" wrapText="1"/>
    </x:xf>
    <x:xf numFmtId="0" fontId="7" fillId="0" borderId="3" xfId="0" applyNumberFormat="1" applyFont="1" applyFill="1" applyBorder="1" applyAlignment="1">
      <x:alignment horizontal="center" vertical="center" wrapText="1"/>
    </x:xf>
    <x:xf numFmtId="202" fontId="7" fillId="0" borderId="8" xfId="0" applyNumberFormat="1" applyFont="1" applyFill="1" applyBorder="1" applyAlignment="1">
      <x:alignment vertical="center"/>
    </x:xf>
    <x:xf numFmtId="202" fontId="7" fillId="0" borderId="18" xfId="0" applyNumberFormat="1" applyFont="1" applyFill="1" applyBorder="1" applyAlignment="1">
      <x:alignment vertical="center"/>
    </x:xf>
    <x:xf numFmtId="202" fontId="7" fillId="0" borderId="3" xfId="0" applyNumberFormat="1" applyFont="1" applyFill="1" applyBorder="1" applyAlignment="1">
      <x:alignment vertical="center"/>
    </x:xf>
    <x:xf numFmtId="202" fontId="7" fillId="0" borderId="8" xfId="0" applyNumberFormat="1" applyFont="1" applyFill="1" applyBorder="1" applyAlignment="1">
      <x:alignment vertical="center" wrapText="1"/>
    </x:xf>
    <x:xf numFmtId="201" fontId="7" fillId="0" borderId="8" xfId="0" applyNumberFormat="1" applyFont="1" applyFill="1" applyBorder="1" applyAlignment="1">
      <x:alignment horizontal="center" vertical="center" wrapText="1"/>
    </x:xf>
    <x:xf numFmtId="202" fontId="7" fillId="0" borderId="18" xfId="0" applyNumberFormat="1" applyFont="1" applyFill="1" applyBorder="1" applyAlignment="1">
      <x:alignment vertical="center" wrapText="1"/>
    </x:xf>
    <x:xf numFmtId="201" fontId="7" fillId="0" borderId="18" xfId="0" applyNumberFormat="1" applyFont="1" applyFill="1" applyBorder="1" applyAlignment="1">
      <x:alignment horizontal="center" vertical="center" wrapText="1"/>
    </x:xf>
    <x:xf numFmtId="202" fontId="7" fillId="0" borderId="3" xfId="0" applyNumberFormat="1" applyFont="1" applyFill="1" applyBorder="1" applyAlignment="1">
      <x:alignment vertical="center" wrapText="1"/>
    </x:xf>
    <x:xf numFmtId="201" fontId="7" fillId="0" borderId="3" xfId="0" applyNumberFormat="1" applyFont="1" applyFill="1" applyBorder="1" applyAlignment="1">
      <x:alignment horizontal="center" vertical="center" wrapText="1"/>
    </x:xf>
    <x:xf numFmtId="0" fontId="8" fillId="2" borderId="0" xfId="0" applyNumberFormat="1" applyFont="1" applyFill="1" applyBorder="1"/>
    <x:xf numFmtId="0" fontId="8" fillId="2" borderId="0" xfId="0" applyNumberFormat="1" applyFont="1" applyFill="1" applyBorder="1" applyAlignment="1">
      <x:alignment wrapText="1"/>
    </x:xf>
    <x:xf numFmtId="0" fontId="0" fillId="0" borderId="0" xfId="0">
      <x:extLst>
        <x:ext uri="{C7286773-470A-42A8-94C5-96B5CB345126}">
          <xfpb:xfComplement xmlns:xfpb="http://schemas.microsoft.com/office/spreadsheetml/2022/featurepropertybag" i="0"/>
        </x:ext>
      </x:extLst>
    </x:xf>
    <x:xf numFmtId="0" fontId="7" fillId="0" borderId="0" xfId="0" applyNumberFormat="1" applyFont="1" applyFill="1" applyBorder="1">
      <x:extLst>
        <x:ext uri="{C7286773-470A-42A8-94C5-96B5CB345126}">
          <xfpb:xfComplement xmlns:xfpb="http://schemas.microsoft.com/office/spreadsheetml/2022/featurepropertybag" i="0"/>
        </x:ext>
      </x:extLst>
    </x:xf>
    <x:xf numFmtId="0" fontId="7"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7" fillId="0" borderId="8"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7" fillId="0" borderId="18"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7" fillId="0" borderId="3" xfId="0" applyNumberFormat="1" applyFont="1" applyFill="1" applyBorder="1" applyAlignment="1">
      <x:alignment vertical="center"/>
      <x:extLst>
        <x:ext uri="{C7286773-470A-42A8-94C5-96B5CB345126}">
          <xfpb:xfComplement xmlns:xfpb="http://schemas.microsoft.com/office/spreadsheetml/2022/featurepropertybag" i="0"/>
        </x:ext>
      </x:extLst>
    </x:xf>
    <x:xf numFmtId="203" fontId="7" fillId="0" borderId="8" xfId="0" applyNumberFormat="1" applyFont="1" applyFill="1" applyBorder="1" applyAlignment="1">
      <x:alignment vertical="center"/>
    </x:xf>
    <x:xf numFmtId="203" fontId="7" fillId="0" borderId="18" xfId="0" applyNumberFormat="1" applyFont="1" applyFill="1" applyBorder="1" applyAlignment="1">
      <x:alignment vertical="center"/>
    </x:xf>
    <x:xf numFmtId="203" fontId="7" fillId="0" borderId="3" xfId="0" applyNumberFormat="1" applyFont="1" applyFill="1" applyBorder="1" applyAlignment="1">
      <x:alignment vertical="center"/>
    </x:xf>
    <x:xf numFmtId="0" fontId="7" fillId="0" borderId="8"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0" fontId="7" fillId="0" borderId="18"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0" fontId="7" fillId="0" borderId="3"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202" fontId="7" fillId="0" borderId="8" xfId="0" applyNumberFormat="1" applyFont="1" applyFill="1" applyBorder="1" applyAlignment="1">
      <x:alignment horizontal="center" vertical="center"/>
    </x:xf>
    <x:xf numFmtId="202" fontId="7" fillId="0" borderId="18" xfId="0" applyNumberFormat="1" applyFont="1" applyFill="1" applyBorder="1" applyAlignment="1">
      <x:alignment horizontal="center" vertical="center"/>
    </x:xf>
    <x:xf numFmtId="202" fontId="7" fillId="0" borderId="3" xfId="0" applyNumberFormat="1" applyFont="1" applyFill="1" applyBorder="1" applyAlignment="1">
      <x:alignment horizontal="center" vertical="center"/>
    </x:xf>
    <x:xf numFmtId="0" fontId="9" fillId="0" borderId="8" xfId="0" applyNumberFormat="1" applyFont="1" applyFill="1" applyBorder="1" applyAlignment="1">
      <x:alignment vertical="center"/>
    </x:xf>
    <x:xf numFmtId="0" fontId="9" fillId="0" borderId="18" xfId="0" applyNumberFormat="1" applyFont="1" applyFill="1" applyBorder="1" applyAlignment="1">
      <x:alignment vertical="center"/>
    </x:xf>
    <x:xf numFmtId="0" fontId="9" fillId="0" borderId="3" xfId="0" applyNumberFormat="1" applyFont="1" applyFill="1" applyBorder="1" applyAlignment="1">
      <x:alignment vertical="center"/>
    </x:xf>
    <x:xf numFmtId="0" fontId="0" fillId="6" borderId="0" xfId="0" applyNumberFormat="1" applyFont="1" applyFill="1" applyBorder="1"/>
    <x:xf numFmtId="0" fontId="10" fillId="6" borderId="0" xfId="0" applyNumberFormat="1" applyFont="1" applyFill="1" applyBorder="1"/>
    <x:xf numFmtId="0" fontId="10" fillId="6" borderId="0" xfId="0" applyNumberFormat="1" applyFont="1" applyFill="1" applyBorder="1" applyAlignment="1">
      <x:alignment wrapText="1"/>
    </x:xf>
    <x:xf numFmtId="0" fontId="0" fillId="0" borderId="0" xfId="0" applyNumberFormat="1" applyFont="1" applyFill="1" applyBorder="1" applyAlignment="1">
      <x:alignment vertical="center"/>
    </x:xf>
    <x:xf numFmtId="0" fontId="0" fillId="0" borderId="1" xfId="0" applyNumberFormat="1" applyFont="1" applyFill="1" applyBorder="1" applyAlignment="1">
      <x:alignment vertical="center"/>
    </x:xf>
    <x:xf numFmtId="0" fontId="0" fillId="3" borderId="11" xfId="0" applyNumberFormat="1" applyFont="1" applyFill="1" applyBorder="1" applyAlignment="1">
      <x:alignment vertical="center"/>
    </x:xf>
    <x:xf numFmtId="0" fontId="0" fillId="3" borderId="12" xfId="0" applyNumberFormat="1" applyFont="1" applyFill="1" applyBorder="1" applyAlignment="1">
      <x:alignment vertical="center"/>
    </x:xf>
    <x:xf numFmtId="0" fontId="0" fillId="3" borderId="13" xfId="0" applyNumberFormat="1" applyFont="1" applyFill="1" applyBorder="1" applyAlignment="1">
      <x:alignment vertical="center"/>
    </x:xf>
    <x:xf numFmtId="0" fontId="0" fillId="3" borderId="14" xfId="0" applyNumberFormat="1" applyFont="1" applyFill="1" applyBorder="1" applyAlignment="1">
      <x:alignment vertical="center"/>
    </x:xf>
    <x:xf numFmtId="0" fontId="0" fillId="3" borderId="15" xfId="0" applyNumberFormat="1" applyFont="1" applyFill="1" applyBorder="1" applyAlignment="1">
      <x:alignment vertical="center"/>
    </x:xf>
    <x:xf numFmtId="0" fontId="5" fillId="4" borderId="16" xfId="0" applyNumberFormat="1" applyFont="1" applyFill="1" applyBorder="1" applyAlignment="1">
      <x:alignment vertical="center"/>
    </x:xf>
    <x:xf numFmtId="0" fontId="8" fillId="2" borderId="0" xfId="0" applyNumberFormat="1" applyFont="1" applyFill="1" applyBorder="1" applyAlignment="1">
      <x:alignment vertical="center" wrapText="1"/>
    </x:xf>
    <x:xf numFmtId="0" fontId="10" fillId="6"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a4cea66ca2543e0" /><Relationship Type="http://schemas.openxmlformats.org/officeDocument/2006/relationships/theme" Target="/xl/theme/theme1.xml" Id="Rc768f6a4ee7045f6" /><Relationship Type="http://schemas.microsoft.com/office/2022/11/relationships/FeaturePropertyBag" Target="/xl/featurePropertyBag/featurePropertyBag.xml" Id="Re070356f263d4a0e" /><Relationship Type="http://schemas.openxmlformats.org/officeDocument/2006/relationships/sharedStrings" Target="/xl/sharedStrings.xml" Id="R2dfce20cf7134536" /><Relationship Type="http://schemas.openxmlformats.org/officeDocument/2006/relationships/worksheet" Target="/xl/worksheets/sheet1.xml" Id="Re5a9edd7944742f3" /><Relationship Type="http://schemas.openxmlformats.org/officeDocument/2006/relationships/worksheet" Target="/xl/worksheets/sheet2.xml" Id="R897b49947dfd4894" /><Relationship Type="http://schemas.openxmlformats.org/officeDocument/2006/relationships/worksheet" Target="/xl/worksheets/sheet3.xml" Id="Rf7c6d163175d4ca3" /><Relationship Type="http://schemas.openxmlformats.org/officeDocument/2006/relationships/worksheet" Target="/xl/worksheets/sheet4.xml" Id="R5c5482ee8dc7484c" /><Relationship Type="http://schemas.openxmlformats.org/officeDocument/2006/relationships/worksheet" Target="/xl/worksheets/sheet5.xml" Id="Rd650f7a7edd64b35" /><Relationship Type="http://schemas.openxmlformats.org/officeDocument/2006/relationships/worksheet" Target="/xl/worksheets/sheet6.xml" Id="R7f4aa1ac45df42f8" /><Relationship Type="http://schemas.openxmlformats.org/officeDocument/2006/relationships/worksheet" Target="/xl/worksheets/sheet7.xml" Id="R471d23cf05e84fa6" /><Relationship Type="http://schemas.openxmlformats.org/officeDocument/2006/relationships/worksheet" Target="/xl/worksheets/sheet8.xml" Id="R12368a370cd74191" /><Relationship Type="http://schemas.openxmlformats.org/officeDocument/2006/relationships/worksheet" Target="/xl/worksheets/sheet9.xml" Id="Rfc4a823acb8e46c0" /><Relationship Type="http://schemas.openxmlformats.org/officeDocument/2006/relationships/worksheet" Target="/xl/worksheets/sheet10.xml" Id="Rd0e6efe704de4ce4"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CasosNacionales" displayName="CasosNacionales" ref="A6:N18" headerRowCount="1" totalsRowCount="0" totalsRowShown="0">
  <x:tableColumns count="14">
    <x:tableColumn id="1" name="ID"/>
    <x:tableColumn id="2" name="Caso"/>
    <x:tableColumn id="3" name="Marca"/>
    <x:tableColumn id="4" name="Categoría"/>
    <x:tableColumn id="5" name="Estado"/>
    <x:tableColumn id="6" name="Confianza"/>
    <x:tableColumn id="7" name="Mecánica central"/>
    <x:tableColumn id="8" name="Valor para el usuario"/>
    <x:tableColumn id="9" name="Fortaleza"/>
    <x:tableColumn id="10" name="Riesgo"/>
    <x:tableColumn id="11" name="Siguiente validación"/>
    <x:tableColumn id="12" name="Reseñas"/>
    <x:tableColumn id="13" name="Promedio"/>
    <x:tableColumn id="14" name="% negativas"/>
  </x:tableColumns>
  <x:tableStyleInfo name="TableStyleMedium2" showFirstColumn="0" showLastColumn="0" showRowStripes="1" showColumnStripes="0"/>
</x:table>
</file>

<file path=xl/tables/table2.xml><?xml version="1.0" encoding="utf-8"?>
<x:table xmlns:x="http://schemas.openxmlformats.org/spreadsheetml/2006/main" id="2" name="JourneysNacionales" displayName="JourneysNacionales" ref="A6:J16" headerRowCount="1" totalsRowCount="0" totalsRowShown="0">
  <x:tableColumns count="10">
    <x:tableColumn id="1" name="ID"/>
    <x:tableColumn id="2" name="Caso ID"/>
    <x:tableColumn id="3" name="Caso"/>
    <x:tableColumn id="4" name="Journey"/>
    <x:tableColumn id="5" name="Prioridad"/>
    <x:tableColumn id="6" name="Precondición"/>
    <x:tableColumn id="7" name="Pasos a observar"/>
    <x:tableColumn id="8" name="Fricción a medir"/>
    <x:tableColumn id="9" name="Plaza"/>
    <x:tableColumn id="10" name="Human Lab"/>
  </x:tableColumns>
  <x:tableStyleInfo name="TableStyleMedium2" showFirstColumn="0" showLastColumn="0" showRowStripes="1" showColumnStripes="0"/>
</x:table>
</file>

<file path=xl/tables/table3.xml><?xml version="1.0" encoding="utf-8"?>
<x:table xmlns:x="http://schemas.openxmlformats.org/spreadsheetml/2006/main" id="3" name="MatrizNacional31" displayName="MatrizNacional31" ref="A1:R373" headerRowCount="1" totalsRowCount="0" totalsRowShown="0">
  <x:tableColumns count="18">
    <x:tableColumn id="1" name="ID"/>
    <x:tableColumn id="2" name="Categoría"/>
    <x:tableColumn id="3" name="Caso"/>
    <x:tableColumn id="4" name="Dimensión"/>
    <x:tableColumn id="5" name="Código"/>
    <x:tableColumn id="6" name="Criterio"/>
    <x:tableColumn id="7" name="Peso"/>
    <x:tableColumn id="8" name="Score 1 a 5"/>
    <x:tableColumn id="9" name="Confianza"/>
    <x:tableColumn id="10" name="Factor"/>
    <x:tableColumn id="11" name="Puntos brutos"/>
    <x:tableColumn id="12" name="Puntos ajustados"/>
    <x:tableColumn id="13" name="Fuente"/>
    <x:tableColumn id="14" name="Evidencia o URL"/>
    <x:tableColumn id="15" name="Hallazgo verificable"/>
    <x:tableColumn id="16" name="Implicación para AKRON"/>
    <x:tableColumn id="17" name="Señal de reseñas"/>
    <x:tableColumn id="18" name="Estado"/>
  </x:tableColumns>
  <x:tableStyleInfo name="TableStyleMedium2" showFirstColumn="0" showLastColumn="0" showRowStripes="1" showColumnStripes="0"/>
</x:table>
</file>

<file path=xl/tables/table4.xml><?xml version="1.0" encoding="utf-8"?>
<x:table xmlns:x="http://schemas.openxmlformats.org/spreadsheetml/2006/main" id="4" name="ReviewsNacionales" displayName="ReviewsNacionales" ref="A1:M494" headerRowCount="1" totalsRowCount="0" totalsRowShown="0">
  <x:tableColumns count="13">
    <x:tableColumn id="1" name="Review ID"/>
    <x:tableColumn id="2" name="Caso ID"/>
    <x:tableColumn id="3" name="Caso"/>
    <x:tableColumn id="4" name="Paquete"/>
    <x:tableColumn id="5" name="Plataforma"/>
    <x:tableColumn id="6" name="Fecha"/>
    <x:tableColumn id="7" name="Rating"/>
    <x:tableColumn id="8" name="Tema"/>
    <x:tableColumn id="9" name="Sentimiento"/>
    <x:tableColumn id="10" name="Texto anonimizado"/>
    <x:tableColumn id="11" name="Útiles"/>
    <x:tableColumn id="12" name="Versión"/>
    <x:tableColumn id="13" name="Respuesta del desarrollador"/>
  </x:tableColumns>
  <x:tableStyleInfo name="TableStyleMedium2" showFirstColumn="0" showLastColumn="0" showRowStripes="1" showColumnStripes="0"/>
</x:table>
</file>

<file path=xl/tables/table5.xml><?xml version="1.0" encoding="utf-8"?>
<x:table xmlns:x="http://schemas.openxmlformats.org/spreadsheetml/2006/main" id="5" name="FuentesNacionales" displayName="FuentesNacionales" ref="A6:S44" headerRowCount="1" totalsRowCount="0" totalsRowShown="0">
  <x:tableColumns count="19">
    <x:tableColumn id="1" name="Fuente ID"/>
    <x:tableColumn id="2" name="Caso ID"/>
    <x:tableColumn id="3" name="Caso"/>
    <x:tableColumn id="4" name="Jerarquía"/>
    <x:tableColumn id="5" name="Fuente"/>
    <x:tableColumn id="6" name="URL"/>
    <x:tableColumn id="7" name="Fecha consulta"/>
    <x:tableColumn id="8" name="Dimensiones"/>
    <x:tableColumn id="9" name="Hallazgo verificable"/>
    <x:tableColumn id="10" name="Decisión que informa"/>
    <x:tableColumn id="11" name="Autoridad"/>
    <x:tableColumn id="12" name="Especificidad"/>
    <x:tableColumn id="13" name="Vigencia"/>
    <x:tableColumn id="14" name="Corroboración"/>
    <x:tableColumn id="15" name="Trazabilidad"/>
    <x:tableColumn id="16" name="Calidad"/>
    <x:tableColumn id="17" name="Confianza"/>
    <x:tableColumn id="18" name="Verificada"/>
    <x:tableColumn id="19" name="Lista para matriz"/>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ff20e1261824c7b" /></Relationships>
</file>

<file path=xl/worksheets/_rels/sheet4.xml.rels>&#65279;<?xml version="1.0" encoding="utf-8"?><Relationships xmlns="http://schemas.openxmlformats.org/package/2006/relationships"><Relationship Type="http://schemas.openxmlformats.org/officeDocument/2006/relationships/table" Target="/xl/tables/table2.xml" Id="R33d9b6e1e03349e1" /></Relationships>
</file>

<file path=xl/worksheets/_rels/sheet5.xml.rels>&#65279;<?xml version="1.0" encoding="utf-8"?><Relationships xmlns="http://schemas.openxmlformats.org/package/2006/relationships"><Relationship Type="http://schemas.openxmlformats.org/officeDocument/2006/relationships/table" Target="/xl/tables/table3.xml" Id="R44dc3f5564cc4c1d" /></Relationships>
</file>

<file path=xl/worksheets/_rels/sheet7.xml.rels>&#65279;<?xml version="1.0" encoding="utf-8"?><Relationships xmlns="http://schemas.openxmlformats.org/package/2006/relationships"><Relationship Type="http://schemas.openxmlformats.org/officeDocument/2006/relationships/table" Target="/xl/tables/table4.xml" Id="R19661c210af84feb" /></Relationships>
</file>

<file path=xl/worksheets/_rels/sheet8.xml.rels>&#65279;<?xml version="1.0" encoding="utf-8"?><Relationships xmlns="http://schemas.openxmlformats.org/package/2006/relationships"><Relationship Type="http://schemas.openxmlformats.org/officeDocument/2006/relationships/table" Target="/xl/tables/table5.xml" Id="R98a94ced05fa47a4" /></Relationships>
</file>

<file path=xl/worksheets/sheet1.xml><?xml version="1.0" encoding="utf-8"?>
<x:worksheet xmlns:x="http://schemas.openxmlformats.org/spreadsheetml/2006/main">
  <x:sheetPr>
    <x:tabColor rgb="FF061B45"/>
  </x:sheetPr>
  <x:sheetViews>
    <x:sheetView showGridLines="0" workbookViewId="0">
      <x:pane xSplit="3" ySplit="11" topLeftCell="D12" activePane="bottomRight" state="frozen"/>
    </x:sheetView>
  </x:sheetViews>
  <x:sheetFormatPr defaultRowHeight="15"/>
  <x:cols>
    <x:col min="1" max="1" width="9" hidden="0" customWidth="1"/>
    <x:col min="2" max="2" width="30" hidden="0" customWidth="1"/>
    <x:col min="3" max="3" width="22" hidden="0" customWidth="1"/>
    <x:col min="4" max="4" width="13" hidden="0" customWidth="1"/>
    <x:col min="5" max="5" width="13" hidden="0" customWidth="1"/>
    <x:col min="6" max="6" width="12" hidden="0" customWidth="1"/>
    <x:col min="7" max="7" width="12" hidden="0" customWidth="1"/>
    <x:col min="8" max="8" width="12" hidden="0" customWidth="1"/>
    <x:col min="9" max="9" width="22" hidden="0" customWidth="1"/>
    <x:col min="10" max="10" width="32" hidden="0" customWidth="1"/>
    <x:col min="11" max="11" width="32" hidden="0" customWidth="1"/>
    <x:col min="12" max="12" width="26" hidden="0" customWidth="1"/>
    <x:col min="13" max="13" width="34" hidden="0" customWidth="1"/>
    <x:col min="14" max="14" width="34" hidden="0" customWidth="1"/>
  </x:cols>
  <x:sheetData>
    <x:row r="2">
      <x:c r="A2" s="2" t="str">
        <x:v>Benchmark nacional AKRON</x:v>
      </x:c>
      <x:c r="B2" s="92"/>
      <x:c r="C2" s="92"/>
      <x:c r="D2" s="92"/>
      <x:c r="E2" s="92"/>
      <x:c r="F2" s="92"/>
      <x:c r="G2" s="92"/>
      <x:c r="H2" s="92"/>
      <x:c r="I2" s="92"/>
      <x:c r="J2" s="92"/>
      <x:c r="K2" s="92"/>
      <x:c r="L2" s="92"/>
      <x:c r="M2" s="92"/>
      <x:c r="N2" s="92"/>
    </x:row>
    <x:row r="3">
      <x:c r="A3" s="5" t="str">
        <x:v>Corte de investigación asistida por IA al 19 de octubre de 2026. Lectura por capacidades para orientar el Human Lab.</x:v>
      </x:c>
      <x:c r="B3" s="92"/>
      <x:c r="C3" s="92"/>
      <x:c r="D3" s="92"/>
      <x:c r="E3" s="92"/>
      <x:c r="F3" s="92"/>
      <x:c r="G3" s="92"/>
      <x:c r="H3" s="92"/>
      <x:c r="I3" s="92"/>
      <x:c r="J3" s="92"/>
      <x:c r="K3" s="92"/>
      <x:c r="L3" s="92"/>
      <x:c r="M3" s="92"/>
      <x:c r="N3" s="92"/>
    </x:row>
    <x:row r="4">
      <x:c r="A4" s="93"/>
      <x:c r="B4" s="93"/>
      <x:c r="C4" s="93"/>
      <x:c r="D4" s="93"/>
      <x:c r="E4" s="93"/>
      <x:c r="F4" s="93"/>
      <x:c r="G4" s="93"/>
      <x:c r="H4" s="93"/>
      <x:c r="I4" s="93"/>
      <x:c r="J4" s="93"/>
      <x:c r="K4" s="93"/>
      <x:c r="L4" s="93"/>
      <x:c r="M4" s="93"/>
      <x:c r="N4" s="93"/>
    </x:row>
    <x:row r="5">
      <x:c r="A5" s="92"/>
      <x:c r="B5" s="92"/>
      <x:c r="C5" s="92"/>
      <x:c r="D5" s="92"/>
      <x:c r="E5" s="92"/>
      <x:c r="F5" s="92"/>
      <x:c r="G5" s="92"/>
      <x:c r="H5" s="92"/>
      <x:c r="I5" s="92"/>
      <x:c r="J5" s="92"/>
      <x:c r="K5" s="92"/>
      <x:c r="L5" s="92"/>
      <x:c r="M5" s="92"/>
      <x:c r="N5" s="92"/>
    </x:row>
    <x:row r="6">
      <x:c r="A6" s="12" t="str">
        <x:v>12
casos nacionales aprobados</x:v>
      </x:c>
      <x:c r="B6" s="13" t="str">
        <x:v>12
casos nacionales aprobados</x:v>
      </x:c>
      <x:c r="C6" s="14" t="str">
        <x:v>12
casos nacionales aprobados</x:v>
      </x:c>
      <x:c r="D6" s="12" t="str">
        <x:v>372
evaluaciones criterio caso</x:v>
      </x:c>
      <x:c r="E6" s="13" t="str">
        <x:v>372
evaluaciones criterio caso</x:v>
      </x:c>
      <x:c r="F6" s="14" t="str">
        <x:v>372
evaluaciones criterio caso</x:v>
      </x:c>
      <x:c r="G6" s="12" t="str">
        <x:v>493
reseñas públicas codificadas</x:v>
      </x:c>
      <x:c r="H6" s="13" t="str">
        <x:v>493
reseñas públicas codificadas</x:v>
      </x:c>
      <x:c r="I6" s="14" t="str">
        <x:v>493
reseñas públicas codificadas</x:v>
      </x:c>
      <x:c r="J6" s="12" t="str">
        <x:v>10
journeys priorizados</x:v>
      </x:c>
      <x:c r="K6" s="13" t="str">
        <x:v>10
journeys priorizados</x:v>
      </x:c>
      <x:c r="L6" s="14" t="str">
        <x:v>10
journeys priorizados</x:v>
      </x:c>
      <x:c r="M6" s="25" t="str">
        <x:v>Muestra aprobada
Lectura por capacidades</x:v>
      </x:c>
      <x:c r="N6" s="94"/>
    </x:row>
    <x:row r="7">
      <x:c r="A7" s="15" t="str">
        <x:v>12
casos nacionales aprobados</x:v>
      </x:c>
      <x:c r="B7" s="11" t="str">
        <x:v>12
casos nacionales aprobados</x:v>
      </x:c>
      <x:c r="C7" s="16" t="str">
        <x:v>12
casos nacionales aprobados</x:v>
      </x:c>
      <x:c r="D7" s="15" t="str">
        <x:v>372
evaluaciones criterio caso</x:v>
      </x:c>
      <x:c r="E7" s="11" t="str">
        <x:v>372
evaluaciones criterio caso</x:v>
      </x:c>
      <x:c r="F7" s="16" t="str">
        <x:v>372
evaluaciones criterio caso</x:v>
      </x:c>
      <x:c r="G7" s="15" t="str">
        <x:v>493
reseñas públicas codificadas</x:v>
      </x:c>
      <x:c r="H7" s="11" t="str">
        <x:v>493
reseñas públicas codificadas</x:v>
      </x:c>
      <x:c r="I7" s="16" t="str">
        <x:v>493
reseñas públicas codificadas</x:v>
      </x:c>
      <x:c r="J7" s="15" t="str">
        <x:v>10
journeys priorizados</x:v>
      </x:c>
      <x:c r="K7" s="11" t="str">
        <x:v>10
journeys priorizados</x:v>
      </x:c>
      <x:c r="L7" s="16" t="str">
        <x:v>10
journeys priorizados</x:v>
      </x:c>
      <x:c r="M7" s="95"/>
      <x:c r="N7" s="96"/>
    </x:row>
    <x:row r="8">
      <x:c r="A8" s="17" t="str">
        <x:v>12
casos nacionales aprobados</x:v>
      </x:c>
      <x:c r="B8" s="18" t="str">
        <x:v>12
casos nacionales aprobados</x:v>
      </x:c>
      <x:c r="C8" s="19" t="str">
        <x:v>12
casos nacionales aprobados</x:v>
      </x:c>
      <x:c r="D8" s="17" t="str">
        <x:v>372
evaluaciones criterio caso</x:v>
      </x:c>
      <x:c r="E8" s="18" t="str">
        <x:v>372
evaluaciones criterio caso</x:v>
      </x:c>
      <x:c r="F8" s="19" t="str">
        <x:v>372
evaluaciones criterio caso</x:v>
      </x:c>
      <x:c r="G8" s="17" t="str">
        <x:v>493
reseñas públicas codificadas</x:v>
      </x:c>
      <x:c r="H8" s="18" t="str">
        <x:v>493
reseñas públicas codificadas</x:v>
      </x:c>
      <x:c r="I8" s="19" t="str">
        <x:v>493
reseñas públicas codificadas</x:v>
      </x:c>
      <x:c r="J8" s="17" t="str">
        <x:v>10
journeys priorizados</x:v>
      </x:c>
      <x:c r="K8" s="18" t="str">
        <x:v>10
journeys priorizados</x:v>
      </x:c>
      <x:c r="L8" s="19" t="str">
        <x:v>10
journeys priorizados</x:v>
      </x:c>
      <x:c r="M8" s="97"/>
      <x:c r="N8" s="98"/>
    </x:row>
    <x:row r="9">
      <x:c r="A9" s="92"/>
      <x:c r="B9" s="92"/>
      <x:c r="C9" s="92"/>
      <x:c r="D9" s="92"/>
      <x:c r="E9" s="92"/>
      <x:c r="F9" s="92"/>
      <x:c r="G9" s="92"/>
      <x:c r="H9" s="92"/>
      <x:c r="I9" s="92"/>
      <x:c r="J9" s="92"/>
      <x:c r="K9" s="92"/>
      <x:c r="L9" s="92"/>
      <x:c r="M9" s="92"/>
      <x:c r="N9" s="92"/>
    </x:row>
    <x:row r="10">
      <x:c r="A10" s="99" t="str">
        <x:v>Lectura por capacidades y caso</x:v>
      </x:c>
      <x:c r="B10" s="92"/>
      <x:c r="C10" s="92"/>
      <x:c r="D10" s="92"/>
      <x:c r="E10" s="92"/>
      <x:c r="F10" s="92"/>
      <x:c r="G10" s="92"/>
      <x:c r="H10" s="92"/>
      <x:c r="I10" s="92"/>
      <x:c r="J10" s="92"/>
      <x:c r="K10" s="92"/>
      <x:c r="L10" s="92"/>
      <x:c r="M10" s="92"/>
      <x:c r="N10" s="92"/>
    </x:row>
    <x:row r="11" ht="42" customHeight="1">
      <x:c r="A11" s="39" t="str">
        <x:v>ID</x:v>
      </x:c>
      <x:c r="B11" s="39" t="str">
        <x:v>Caso</x:v>
      </x:c>
      <x:c r="C11" s="39" t="str">
        <x:v>Categoría</x:v>
      </x:c>
      <x:c r="D11" s="39" t="str">
        <x:v>Confianza</x:v>
      </x:c>
      <x:c r="E11" s="39" t="str">
        <x:v>Cobertura</x:v>
      </x:c>
      <x:c r="F11" s="39" t="str">
        <x:v>Reseñas</x:v>
      </x:c>
      <x:c r="G11" s="39" t="str">
        <x:v>Promedio</x:v>
      </x:c>
      <x:c r="H11" s="39" t="str">
        <x:v>% negativas</x:v>
      </x:c>
      <x:c r="I11" s="39" t="str">
        <x:v>Tema principal</x:v>
      </x:c>
      <x:c r="J11" s="39" t="str">
        <x:v>Fortaleza observable</x:v>
      </x:c>
      <x:c r="K11" s="39" t="str">
        <x:v>Riesgo o pendiente</x:v>
      </x:c>
      <x:c r="L11" s="39" t="str">
        <x:v>Estado operativo</x:v>
      </x:c>
      <x:c r="M11" s="39" t="str">
        <x:v>Validación siguiente</x:v>
      </x:c>
      <x:c r="N11" s="39" t="str">
        <x:v>Uso en siguiente etapa</x:v>
      </x:c>
    </x:row>
    <x:row r="12" ht="72" customHeight="1">
      <x:c r="A12" s="45" t="str">
        <x:v>MX-01</x:v>
      </x:c>
      <x:c r="B12" s="48" t="str">
        <x:v>Escudería G500 / Mi App G500</x:v>
      </x:c>
      <x:c r="C12" s="48" t="str">
        <x:v>Combustible</x:v>
      </x:c>
      <x:c r="D12" s="45" t="str">
        <x:v>Alta</x:v>
      </x:c>
      <x:c r="E12" s="51" t="n">
        <x:f>COUNTIFS('Matriz 31'!$A$2:$A$373,"MX-01",'Matriz 31'!$H$2:$H$373,"&gt;=1")/31</x:f>
        <x:v>1</x:v>
      </x:c>
      <x:c r="F12" s="45" t="n">
        <x:v>43</x:v>
      </x:c>
      <x:c r="G12" s="54" t="n">
        <x:v>1.9534883720930232</x:v>
      </x:c>
      <x:c r="H12" s="51" t="n">
        <x:v>0.7441860465116279</x:v>
      </x:c>
      <x:c r="I12" s="48" t="str">
        <x:v>Facturación y ticket (23)</x:v>
      </x:c>
      <x:c r="J12" s="48" t="str">
        <x:v>Regla de acumulación clara y facturación en la app</x:v>
      </x:c>
      <x:c r="K12" s="48" t="str">
        <x:v>El valor depende de acreditar el ticket; la acreditación puede tardar hasta cinco días hábiles</x:v>
      </x:c>
      <x:c r="L12" s="48" t="str">
        <x:v>Activo</x:v>
      </x:c>
      <x:c r="M12" s="48" t="str">
        <x:v>Medir registro de ticket, tiempo de abono, facturación y canje</x:v>
      </x:c>
      <x:c r="N12" s="48" t="str">
        <x:v>Validar con Human Lab antes de integrar conclusiones comparativas finales.</x:v>
      </x:c>
    </x:row>
    <x:row r="13" ht="72" customHeight="1">
      <x:c r="A13" s="46" t="str">
        <x:v>MX-02</x:v>
      </x:c>
      <x:c r="B13" s="49" t="str">
        <x:v>BPme Rewards México</x:v>
      </x:c>
      <x:c r="C13" s="49" t="str">
        <x:v>Combustible</x:v>
      </x:c>
      <x:c r="D13" s="46" t="str">
        <x:v>Media</x:v>
      </x:c>
      <x:c r="E13" s="52" t="n">
        <x:f>COUNTIFS('Matriz 31'!$A$2:$A$373,"MX-02",'Matriz 31'!$H$2:$H$373,"&gt;=1")/31</x:f>
        <x:v>1</x:v>
      </x:c>
      <x:c r="F13" s="46" t="n">
        <x:v>44</x:v>
      </x:c>
      <x:c r="G13" s="55" t="n">
        <x:v>1.9545454545454546</x:v>
      </x:c>
      <x:c r="H13" s="52" t="n">
        <x:v>0.7272727272727273</x:v>
      </x:c>
      <x:c r="I13" s="49" t="str">
        <x:v>Valoración general (20)</x:v>
      </x:c>
      <x:c r="J13" s="49" t="str">
        <x:v>Caso directo con app, localizador, facturación y promociones</x:v>
      </x:c>
      <x:c r="K13" s="49" t="str">
        <x:v>Portal de Rewards y términos base no accesibles; arquitectura digital fragmentada</x:v>
      </x:c>
      <x:c r="L13" s="49" t="str">
        <x:v>Operativo en 2026; reglas base por validar</x:v>
      </x:c>
      <x:c r="M13" s="49" t="str">
        <x:v>Confirmar tasa base, identificación, vigencia y redención mediante cuenta y carga real</x:v>
      </x:c>
      <x:c r="N13" s="49" t="str">
        <x:v>Validar con Human Lab antes de integrar conclusiones comparativas finales.</x:v>
      </x:c>
    </x:row>
    <x:row r="14" ht="72" customHeight="1">
      <x:c r="A14" s="46" t="str">
        <x:v>MX-03</x:v>
      </x:c>
      <x:c r="B14" s="49" t="str">
        <x:v>Sevenly / Petro Seven y 7-Eleven</x:v>
      </x:c>
      <x:c r="C14" s="49" t="str">
        <x:v>Combustible y conveniencia</x:v>
      </x:c>
      <x:c r="D14" s="46" t="str">
        <x:v>Alta</x:v>
      </x:c>
      <x:c r="E14" s="52" t="n">
        <x:f>COUNTIFS('Matriz 31'!$A$2:$A$373,"MX-03",'Matriz 31'!$H$2:$H$373,"&gt;=1")/31</x:f>
        <x:v>1</x:v>
      </x:c>
      <x:c r="F14" s="46" t="n">
        <x:v>36</x:v>
      </x:c>
      <x:c r="G14" s="55" t="n">
        <x:v>3.75</x:v>
      </x:c>
      <x:c r="H14" s="52" t="n">
        <x:v>0.25</x:v>
      </x:c>
      <x:c r="I14" s="49" t="str">
        <x:v>Valoración general (21)</x:v>
      </x:c>
      <x:c r="J14" s="49" t="str">
        <x:v>Una sola unidad de valor para conveniencia, combustible, ofertas y retos</x:v>
      </x:c>
      <x:c r="K14" s="49" t="str">
        <x:v>Valor en combustible bajo y despliegue sujeto a establecimientos habilitados</x:v>
      </x:c>
      <x:c r="L14" s="49" t="str">
        <x:v>Activo</x:v>
      </x:c>
      <x:c r="M14" s="49" t="str">
        <x:v>Validar OTP, cashback, facturación automática y retos en Guadalajara</x:v>
      </x:c>
      <x:c r="N14" s="49" t="str">
        <x:v>Validar con Human Lab antes de integrar conclusiones comparativas finales.</x:v>
      </x:c>
    </x:row>
    <x:row r="15" ht="72" customHeight="1">
      <x:c r="A15" s="46" t="str">
        <x:v>MX-04</x:v>
      </x:c>
      <x:c r="B15" s="49" t="str">
        <x:v>Spin Premia / OXXO GAS</x:v>
      </x:c>
      <x:c r="C15" s="49" t="str">
        <x:v>Conveniencia y combustible</x:v>
      </x:c>
      <x:c r="D15" s="46" t="str">
        <x:v>Alta</x:v>
      </x:c>
      <x:c r="E15" s="52" t="n">
        <x:f>COUNTIFS('Matriz 31'!$A$2:$A$373,"MX-04",'Matriz 31'!$H$2:$H$373,"&gt;=1")/31</x:f>
        <x:v>1</x:v>
      </x:c>
      <x:c r="F15" s="46" t="n">
        <x:v>34</x:v>
      </x:c>
      <x:c r="G15" s="55" t="n">
        <x:v>4.205882352941177</x:v>
      </x:c>
      <x:c r="H15" s="52" t="n">
        <x:v>0.14705882352941177</x:v>
      </x:c>
      <x:c r="I15" s="49" t="str">
        <x:v>Valoración general (21)</x:v>
      </x:c>
      <x:c r="J15" s="49" t="str">
        <x:v>Escala, frecuencia y ecosistema de beneficios</x:v>
      </x:c>
      <x:c r="K15" s="49" t="str">
        <x:v>Desde mayo de 2025 OXXO GAS ya no acumula ni redime puntos; la comunicación pública aún es inconsistente</x:v>
      </x:c>
      <x:c r="L15" s="49" t="str">
        <x:v>Activo; earn y burn en OXXO GAS descontinuado</x:v>
      </x:c>
      <x:c r="M15" s="49" t="str">
        <x:v>Documentar en estación qué queda de promociones y cómo se identifica al usuario</x:v>
      </x:c>
      <x:c r="N15" s="49" t="str">
        <x:v>Validar con Human Lab antes de integrar conclusiones comparativas finales.</x:v>
      </x:c>
    </x:row>
    <x:row r="16" ht="72" customHeight="1">
      <x:c r="A16" s="46" t="str">
        <x:v>MX-05</x:v>
      </x:c>
      <x:c r="B16" s="49" t="str">
        <x:v>Yo Elijo Hidrosina / App Hidrosina</x:v>
      </x:c>
      <x:c r="C16" s="49" t="str">
        <x:v>Combustible</x:v>
      </x:c>
      <x:c r="D16" s="46" t="str">
        <x:v>Media</x:v>
      </x:c>
      <x:c r="E16" s="52" t="n">
        <x:f>COUNTIFS('Matriz 31'!$A$2:$A$373,"MX-05",'Matriz 31'!$H$2:$H$373,"&gt;=1")/31</x:f>
        <x:v>1</x:v>
      </x:c>
      <x:c r="F16" s="46" t="n">
        <x:v>42</x:v>
      </x:c>
      <x:c r="G16" s="55" t="n">
        <x:v>1.1904761904761905</x:v>
      </x:c>
      <x:c r="H16" s="52" t="n">
        <x:v>0.9761904761904762</x:v>
      </x:c>
      <x:c r="I16" s="49" t="str">
        <x:v>Facturación y ticket (24)</x:v>
      </x:c>
      <x:c r="J16" s="49" t="str">
        <x:v>Integra pago móvil, factura, localizador e historial</x:v>
      </x:c>
      <x:c r="K16" s="49" t="str">
        <x:v>La economía de lealtad no es pública y los términos de Yo Elijo son antiguos</x:v>
      </x:c>
      <x:c r="L16" s="49" t="str">
        <x:v>App activa; programa Yo Elijo por validar</x:v>
      </x:c>
      <x:c r="M16" s="49" t="str">
        <x:v>Confirmar alta vigente de Yo Elijo y diferenciarlo de Tarjeta Beneficios</x:v>
      </x:c>
      <x:c r="N16" s="49" t="str">
        <x:v>Validar con Human Lab antes de integrar conclusiones comparativas finales.</x:v>
      </x:c>
    </x:row>
    <x:row r="17" ht="72" customHeight="1">
      <x:c r="A17" s="46" t="str">
        <x:v>MX-06</x:v>
      </x:c>
      <x:c r="B17" s="49" t="str">
        <x:v>Rendichicas / Rendipuntos</x:v>
      </x:c>
      <x:c r="C17" s="49" t="str">
        <x:v>Combustible regional</x:v>
      </x:c>
      <x:c r="D17" s="46" t="str">
        <x:v>Media alta</x:v>
      </x:c>
      <x:c r="E17" s="52" t="n">
        <x:f>COUNTIFS('Matriz 31'!$A$2:$A$373,"MX-06",'Matriz 31'!$H$2:$H$373,"&gt;=1")/31</x:f>
        <x:v>1</x:v>
      </x:c>
      <x:c r="F17" s="46" t="n">
        <x:v>36</x:v>
      </x:c>
      <x:c r="G17" s="55" t="n">
        <x:v>3.111111111111111</x:v>
      </x:c>
      <x:c r="H17" s="52" t="n">
        <x:v>0.4444444444444444</x:v>
      </x:c>
      <x:c r="I17" s="49" t="str">
        <x:v>Valoración general (16)</x:v>
      </x:c>
      <x:c r="J17" s="49" t="str">
        <x:v>Cercanía regional, perfiles de conductor y rediseño reciente</x:v>
      </x:c>
      <x:c r="K17" s="49" t="str">
        <x:v>Equivalencia de acumulación ambigua y canje condicionado a una parte pagada</x:v>
      </x:c>
      <x:c r="L17" s="49" t="str">
        <x:v>Activo</x:v>
      </x:c>
      <x:c r="M17" s="49" t="str">
        <x:v>Registrar una carga, documentar tasa real, vencimiento y restricción de canje</x:v>
      </x:c>
      <x:c r="N17" s="49" t="str">
        <x:v>Validar con Human Lab antes de integrar conclusiones comparativas finales.</x:v>
      </x:c>
    </x:row>
    <x:row r="18" ht="72" customHeight="1">
      <x:c r="A18" s="46" t="str">
        <x:v>MX-07</x:v>
      </x:c>
      <x:c r="B18" s="49" t="str">
        <x:v>Mobil México / Reto Mobil</x:v>
      </x:c>
      <x:c r="C18" s="49" t="str">
        <x:v>Combustible</x:v>
      </x:c>
      <x:c r="D18" s="46" t="str">
        <x:v>Alta</x:v>
      </x:c>
      <x:c r="E18" s="52" t="n">
        <x:f>COUNTIFS('Matriz 31'!$A$2:$A$373,"MX-07",'Matriz 31'!$H$2:$H$373,"&gt;=1")/31</x:f>
        <x:v>1</x:v>
      </x:c>
      <x:c r="F18" s="46" t="n">
        <x:v>44</x:v>
      </x:c>
      <x:c r="G18" s="55" t="n">
        <x:v>2.1363636363636362</x:v>
      </x:c>
      <x:c r="H18" s="52" t="n">
        <x:v>0.7045454545454546</x:v>
      </x:c>
      <x:c r="I18" s="49" t="str">
        <x:v>Valoración general (16)</x:v>
      </x:c>
      <x:c r="J18" s="49" t="str">
        <x:v>Progresión visible, reto permanente y narrativa automotriz</x:v>
      </x:c>
      <x:c r="K18" s="49" t="str">
        <x:v>Depende del escaneo del operador y de inventario disponible al redimir</x:v>
      </x:c>
      <x:c r="L18" s="49" t="str">
        <x:v>Activo</x:v>
      </x:c>
      <x:c r="M18" s="49" t="str">
        <x:v>Probar QR o teléfono, acreditación y disponibilidad de premios en dos estaciones</x:v>
      </x:c>
      <x:c r="N18" s="49" t="str">
        <x:v>Validar con Human Lab antes de integrar conclusiones comparativas finales.</x:v>
      </x:c>
    </x:row>
    <x:row r="19" ht="72" customHeight="1">
      <x:c r="A19" s="46" t="str">
        <x:v>MX-08</x:v>
      </x:c>
      <x:c r="B19" s="49" t="str">
        <x:v>Club Cinépolis</x:v>
      </x:c>
      <x:c r="C19" s="49" t="str">
        <x:v>Referente adyacente</x:v>
      </x:c>
      <x:c r="D19" s="46" t="str">
        <x:v>Alta</x:v>
      </x:c>
      <x:c r="E19" s="52" t="n">
        <x:f>COUNTIFS('Matriz 31'!$A$2:$A$373,"MX-08",'Matriz 31'!$H$2:$H$373,"&gt;=1")/31</x:f>
        <x:v>1</x:v>
      </x:c>
      <x:c r="F19" s="46" t="n">
        <x:v>40</x:v>
      </x:c>
      <x:c r="G19" s="55" t="n">
        <x:v>3.475</x:v>
      </x:c>
      <x:c r="H19" s="52" t="n">
        <x:v>0.3</x:v>
      </x:c>
      <x:c r="I19" s="49" t="str">
        <x:v>Valoración general (17)</x:v>
      </x:c>
      <x:c r="J19" s="49" t="str">
        <x:v>Integra identidad, compra, alimentos, progreso y beneficios</x:v>
      </x:c>
      <x:c r="K19" s="49" t="str">
        <x:v>Migración digital y restricciones de beneficios pueden elevar la fricción</x:v>
      </x:c>
      <x:c r="L19" s="49" t="str">
        <x:v>Activo</x:v>
      </x:c>
      <x:c r="M19" s="49" t="str">
        <x:v>Usar como patrón de nivel, progreso y experiencia, no como réplica literal</x:v>
      </x:c>
      <x:c r="N19" s="49" t="str">
        <x:v>Validar con Human Lab antes de integrar conclusiones comparativas finales.</x:v>
      </x:c>
    </x:row>
    <x:row r="20" ht="72" customHeight="1">
      <x:c r="A20" s="46" t="str">
        <x:v>MX-09</x:v>
      </x:c>
      <x:c r="B20" s="49" t="str">
        <x:v>Starbucks Rewards México</x:v>
      </x:c>
      <x:c r="C20" s="49" t="str">
        <x:v>Referente adyacente</x:v>
      </x:c>
      <x:c r="D20" s="46" t="str">
        <x:v>Alta</x:v>
      </x:c>
      <x:c r="E20" s="52" t="n">
        <x:f>COUNTIFS('Matriz 31'!$A$2:$A$373,"MX-09",'Matriz 31'!$H$2:$H$373,"&gt;=1")/31</x:f>
        <x:v>1</x:v>
      </x:c>
      <x:c r="F20" s="46" t="n">
        <x:v>45</x:v>
      </x:c>
      <x:c r="G20" s="55" t="n">
        <x:v>1.8666666666666667</x:v>
      </x:c>
      <x:c r="H20" s="52" t="n">
        <x:v>0.7777777777777778</x:v>
      </x:c>
      <x:c r="I20" s="49" t="str">
        <x:v>Valoración general (14)</x:v>
      </x:c>
      <x:c r="J20" s="49" t="str">
        <x:v>Pago, orden, identidad y recompensa en una sola app</x:v>
      </x:c>
      <x:c r="K20" s="49" t="str">
        <x:v>Las reseñas recientes señalan lentitud, saldo desactualizado y pedidos no disponibles</x:v>
      </x:c>
      <x:c r="L20" s="49" t="str">
        <x:v>Activo</x:v>
      </x:c>
      <x:c r="M20" s="49" t="str">
        <x:v>Usar como patrón de economía simple, pago y personalización contextual</x:v>
      </x:c>
      <x:c r="N20" s="49" t="str">
        <x:v>Validar con Human Lab antes de integrar conclusiones comparativas finales.</x:v>
      </x:c>
    </x:row>
    <x:row r="21" ht="72" customHeight="1">
      <x:c r="A21" s="46" t="str">
        <x:v>MX-10</x:v>
      </x:c>
      <x:c r="B21" s="49" t="str">
        <x:v>Doters</x:v>
      </x:c>
      <x:c r="C21" s="49" t="str">
        <x:v>Referente adyacente</x:v>
      </x:c>
      <x:c r="D21" s="46" t="str">
        <x:v>Media alta</x:v>
      </x:c>
      <x:c r="E21" s="52" t="n">
        <x:f>COUNTIFS('Matriz 31'!$A$2:$A$373,"MX-10",'Matriz 31'!$H$2:$H$373,"&gt;=1")/31</x:f>
        <x:v>1</x:v>
      </x:c>
      <x:c r="F21" s="46" t="n">
        <x:v>44</x:v>
      </x:c>
      <x:c r="G21" s="55" t="n">
        <x:v>2.159090909090909</x:v>
      </x:c>
      <x:c r="H21" s="52" t="n">
        <x:v>0.7272727272727273</x:v>
      </x:c>
      <x:c r="I21" s="49" t="str">
        <x:v>Puntos y redención (17)</x:v>
      </x:c>
      <x:c r="J21" s="49" t="str">
        <x:v>Ecosistema de aliados, niveles y flexibilidad de uso</x:v>
      </x:c>
      <x:c r="K21" s="49" t="str">
        <x:v>Disponibilidad variable de recompensas y reseñas de acceso o validación</x:v>
      </x:c>
      <x:c r="L21" s="49" t="str">
        <x:v>Activo; economía detallada por validar en cuenta</x:v>
      </x:c>
      <x:c r="M21" s="49" t="str">
        <x:v>Tomar principios de aliados y progresión; comprobar la claridad del valor en una cuenta real</x:v>
      </x:c>
      <x:c r="N21" s="49" t="str">
        <x:v>Validar con Human Lab antes de integrar conclusiones comparativas finales.</x:v>
      </x:c>
    </x:row>
    <x:row r="22" ht="72" customHeight="1">
      <x:c r="A22" s="46" t="str">
        <x:v>MX-11</x:v>
      </x:c>
      <x:c r="B22" s="49" t="str">
        <x:v>Vemo Watts</x:v>
      </x:c>
      <x:c r="C22" s="49" t="str">
        <x:v>Electromovilidad</x:v>
      </x:c>
      <x:c r="D22" s="46" t="str">
        <x:v>Alta</x:v>
      </x:c>
      <x:c r="E22" s="52" t="n">
        <x:f>COUNTIFS('Matriz 31'!$A$2:$A$373,"MX-11",'Matriz 31'!$H$2:$H$373,"&gt;=1")/31</x:f>
        <x:v>1</x:v>
      </x:c>
      <x:c r="F22" s="46" t="n">
        <x:v>42</x:v>
      </x:c>
      <x:c r="G22" s="55" t="n">
        <x:v>4.714285714285714</x:v>
      </x:c>
      <x:c r="H22" s="52" t="n">
        <x:v>0.047619047619047616</x:v>
      </x:c>
      <x:c r="I22" s="49" t="str">
        <x:v>Valoración general (22)</x:v>
      </x:c>
      <x:c r="J22" s="49" t="str">
        <x:v>Journey EV completo con disponibilidad, reserva, QR, pago, historial, factura y soporte</x:v>
      </x:c>
      <x:c r="K22" s="49" t="str">
        <x:v>Elegibilidad discrecional, hubs limitados y vigencia temporal; la red y la señal condicionan la experiencia</x:v>
      </x:c>
      <x:c r="L22" s="49" t="str">
        <x:v>Activo; +Watts selectivo con vigencia publicada a noviembre de 2026</x:v>
      </x:c>
      <x:c r="M22" s="49" t="str">
        <x:v>Repetir alta, ubicación, reserva, QR, pago, factura y carga real; confirmar elegibilidad +Watts</x:v>
      </x:c>
      <x:c r="N22" s="49" t="str">
        <x:v>Validar con Human Lab antes de integrar conclusiones comparativas finales.</x:v>
      </x:c>
    </x:row>
    <x:row r="23" ht="72" customHeight="1">
      <x:c r="A23" s="47" t="str">
        <x:v>MX-12</x:v>
      </x:c>
      <x:c r="B23" s="50" t="str">
        <x:v>Evergo</x:v>
      </x:c>
      <x:c r="C23" s="50" t="str">
        <x:v>Electromovilidad</x:v>
      </x:c>
      <x:c r="D23" s="47" t="str">
        <x:v>Media alta</x:v>
      </x:c>
      <x:c r="E23" s="53" t="n">
        <x:f>COUNTIFS('Matriz 31'!$A$2:$A$373,"MX-12",'Matriz 31'!$H$2:$H$373,"&gt;=1")/31</x:f>
        <x:v>0.9032258064516129</x:v>
      </x:c>
      <x:c r="F23" s="47" t="n">
        <x:v>43</x:v>
      </x:c>
      <x:c r="G23" s="56" t="n">
        <x:v>1.9767441860465116</x:v>
      </x:c>
      <x:c r="H23" s="53" t="n">
        <x:v>0.7209302325581395</x:v>
      </x:c>
      <x:c r="I23" s="50" t="str">
        <x:v>Estabilidad y rendimiento (22)</x:v>
      </x:c>
      <x:c r="J23" s="50" t="str">
        <x:v>Control de utilidad digital EV con continuidad entre app, RFID, historial y factura</x:v>
      </x:c>
      <x:c r="K23" s="50" t="str">
        <x:v>No ofrece puntos o niveles observables; wallet, microcargo, cobertura y conectividad añaden fricción</x:v>
      </x:c>
      <x:c r="L23" s="50" t="str">
        <x:v>Plataforma activa en México; sin programa de loyalty vigente observado</x:v>
      </x:c>
      <x:c r="M23" s="50" t="str">
        <x:v>Probar carga con app y RFID, precio, fondos, factura, soporte y continuidad sin internet</x:v>
      </x:c>
      <x:c r="N23" s="50" t="str">
        <x:v>Validar con Human Lab antes de integrar conclusiones comparativas finales.</x:v>
      </x:c>
    </x:row>
    <x:row r="24">
      <x:c r="A24" s="92"/>
      <x:c r="B24" s="92"/>
      <x:c r="C24" s="92"/>
      <x:c r="D24" s="92"/>
      <x:c r="E24" s="92"/>
      <x:c r="F24" s="92"/>
      <x:c r="G24" s="92"/>
      <x:c r="H24" s="92"/>
      <x:c r="I24" s="92"/>
      <x:c r="J24" s="92"/>
      <x:c r="K24" s="92"/>
      <x:c r="L24" s="92"/>
      <x:c r="M24" s="92"/>
      <x:c r="N24" s="92"/>
    </x:row>
    <x:row r="25">
      <x:c r="A25" s="92"/>
      <x:c r="B25" s="92"/>
      <x:c r="C25" s="92"/>
      <x:c r="D25" s="92"/>
      <x:c r="E25" s="92"/>
      <x:c r="F25" s="92"/>
      <x:c r="G25" s="92"/>
      <x:c r="H25" s="92"/>
      <x:c r="I25" s="92"/>
      <x:c r="J25" s="92"/>
      <x:c r="K25" s="92"/>
      <x:c r="L25" s="92"/>
      <x:c r="M25" s="92"/>
      <x:c r="N25" s="92"/>
    </x:row>
    <x:row r="26">
      <x:c r="A26" s="99" t="str">
        <x:v>Lectura ejecutiva</x:v>
      </x:c>
      <x:c r="B26" s="92"/>
      <x:c r="C26" s="92"/>
      <x:c r="D26" s="92"/>
      <x:c r="E26" s="92"/>
      <x:c r="F26" s="92"/>
      <x:c r="G26" s="92"/>
      <x:c r="H26" s="92"/>
      <x:c r="I26" s="92"/>
      <x:c r="J26" s="92"/>
      <x:c r="K26" s="92"/>
      <x:c r="L26" s="92"/>
      <x:c r="M26" s="92"/>
      <x:c r="N26" s="92"/>
    </x:row>
    <x:row r="27" ht="36" customHeight="1">
      <x:c r="A27" s="39" t="str">
        <x:v>ID</x:v>
      </x:c>
      <x:c r="B27" s="39" t="str">
        <x:v>Hallazgo</x:v>
      </x:c>
      <x:c r="C27" s="39" t="str">
        <x:v>Evidencia observada</x:v>
      </x:c>
      <x:c r="D27" s="39" t="str">
        <x:v>Implicación para AKRON</x:v>
      </x:c>
      <x:c r="E27" s="39" t="str">
        <x:v>Confianza</x:v>
      </x:c>
      <x:c r="F27" s="92"/>
      <x:c r="G27" s="92"/>
      <x:c r="H27" s="92"/>
      <x:c r="I27" s="92"/>
      <x:c r="J27" s="92"/>
      <x:c r="K27" s="92"/>
      <x:c r="L27" s="92"/>
      <x:c r="M27" s="92"/>
      <x:c r="N27" s="92"/>
    </x:row>
    <x:row r="28" ht="62" customHeight="1">
      <x:c r="A28" s="45" t="str">
        <x:v>I01</x:v>
      </x:c>
      <x:c r="B28" s="48" t="str">
        <x:v>El valor debe entenderse antes de cargar</x:v>
      </x:c>
      <x:c r="C28" s="48" t="str">
        <x:v>Sevenly y Starbucks comunican una unidad simple; BPme, Hidrosina y Rendipuntos dejan equivalencias por validar.</x:v>
      </x:c>
      <x:c r="D28" s="48" t="str">
        <x:v>Mostrar valor, vigencia y próxima recompensa en una sola pantalla.</x:v>
      </x:c>
      <x:c r="E28" s="45" t="str">
        <x:v>Alta</x:v>
      </x:c>
      <x:c r="F28" s="92"/>
      <x:c r="G28" s="92"/>
      <x:c r="H28" s="92"/>
      <x:c r="I28" s="92"/>
      <x:c r="J28" s="92"/>
      <x:c r="K28" s="92"/>
      <x:c r="L28" s="92"/>
      <x:c r="M28" s="92"/>
      <x:c r="N28" s="92"/>
    </x:row>
    <x:row r="29" ht="62" customHeight="1">
      <x:c r="A29" s="46" t="str">
        <x:v>I02</x:v>
      </x:c>
      <x:c r="B29" s="49" t="str">
        <x:v>La acreditación es parte del producto</x:v>
      </x:c>
      <x:c r="C29" s="49" t="str">
        <x:v>G500, Mobil y varias reseñas muestran que un beneficio claro pierde confianza si el ticket o check in no se refleja.</x:v>
      </x:c>
      <x:c r="D29" s="49" t="str">
        <x:v>Priorizar identificación y acreditación automáticas con recuperación visible.</x:v>
      </x:c>
      <x:c r="E29" s="46" t="str">
        <x:v>Alta</x:v>
      </x:c>
      <x:c r="F29" s="92"/>
      <x:c r="G29" s="92"/>
      <x:c r="H29" s="92"/>
      <x:c r="I29" s="92"/>
      <x:c r="J29" s="92"/>
      <x:c r="K29" s="92"/>
      <x:c r="L29" s="92"/>
      <x:c r="M29" s="92"/>
      <x:c r="N29" s="92"/>
    </x:row>
    <x:row r="30" ht="62" customHeight="1">
      <x:c r="A30" s="46" t="str">
        <x:v>I03</x:v>
      </x:c>
      <x:c r="B30" s="49" t="str">
        <x:v>Combustible más conveniencia eleva frecuencia</x:v>
      </x:c>
      <x:c r="C30" s="49" t="str">
        <x:v>Sevenly y Spin amplían ocasiones de uso y datos más allá de la carga.</x:v>
      </x:c>
      <x:c r="D30" s="49" t="str">
        <x:v>Diseñar una moneda y promociones que conecten estación, tienda y servicios.</x:v>
      </x:c>
      <x:c r="E30" s="46" t="str">
        <x:v>Alta</x:v>
      </x:c>
      <x:c r="F30" s="92"/>
      <x:c r="G30" s="92"/>
      <x:c r="H30" s="92"/>
      <x:c r="I30" s="92"/>
      <x:c r="J30" s="92"/>
      <x:c r="K30" s="92"/>
      <x:c r="L30" s="92"/>
      <x:c r="M30" s="92"/>
      <x:c r="N30" s="92"/>
    </x:row>
    <x:row r="31" ht="62" customHeight="1">
      <x:c r="A31" s="46" t="str">
        <x:v>I04</x:v>
      </x:c>
      <x:c r="B31" s="49" t="str">
        <x:v>Progreso visible supera al descuento aislado</x:v>
      </x:c>
      <x:c r="C31" s="49" t="str">
        <x:v>Mobil, Cinépolis, Starbucks y Doters convierten visitas en metas, niveles o hitos.</x:v>
      </x:c>
      <x:c r="D31" s="49" t="str">
        <x:v>Incluir una progresión simple con metas cortas y recompensas disponibles.</x:v>
      </x:c>
      <x:c r="E31" s="46" t="str">
        <x:v>Alta</x:v>
      </x:c>
      <x:c r="F31" s="92"/>
      <x:c r="G31" s="92"/>
      <x:c r="H31" s="92"/>
      <x:c r="I31" s="92"/>
      <x:c r="J31" s="92"/>
      <x:c r="K31" s="92"/>
      <x:c r="L31" s="92"/>
      <x:c r="M31" s="92"/>
      <x:c r="N31" s="92"/>
    </x:row>
    <x:row r="32" ht="62" customHeight="1">
      <x:c r="A32" s="47" t="str">
        <x:v>I05</x:v>
      </x:c>
      <x:c r="B32" s="50" t="str">
        <x:v>Pago y factura son palancas de loyalty</x:v>
      </x:c>
      <x:c r="C32" s="50" t="str">
        <x:v>Hidrosina y las apps EV muestran que resolver tareas operativas crea hábito antes de añadir gamificación.</x:v>
      </x:c>
      <x:c r="D32" s="50" t="str">
        <x:v>Unificar pago, factura, historial y recompensa en el roadmap.</x:v>
      </x:c>
      <x:c r="E32" s="47" t="str">
        <x:v>Media alta</x:v>
      </x:c>
      <x:c r="F32" s="92"/>
      <x:c r="G32" s="92"/>
      <x:c r="H32" s="92"/>
      <x:c r="I32" s="92"/>
      <x:c r="J32" s="92"/>
      <x:c r="K32" s="92"/>
      <x:c r="L32" s="92"/>
      <x:c r="M32" s="92"/>
      <x:c r="N32" s="92"/>
    </x:row>
  </x:sheetData>
  <x:mergeCells>
    <x:mergeCell ref="A2:N2"/>
    <x:mergeCell ref="A3:N3"/>
    <x:mergeCell ref="A6:C8"/>
    <x:mergeCell ref="D6:F8"/>
    <x:mergeCell ref="G6:I8"/>
    <x:mergeCell ref="J6:L8"/>
    <x:mergeCell ref="M6:N8"/>
    <x:mergeCell ref="A10:N10"/>
    <x:mergeCell ref="A26:N26"/>
  </x:mergeCells>
  <x:conditionalFormatting sqref="H12:H23">
    <x:cfRule type="colorScale" priority="1">
      <x:colorScale>
        <x:cfvo type="min"/>
        <x:cfvo type="percentile" val="50"/>
        <x:cfvo type="max"/>
        <x:color rgb="FFE8F5EF"/>
        <x:color rgb="FFFFF4D6"/>
        <x:color rgb="FFFDEBEC"/>
      </x:colorScale>
    </x:cfRule>
  </x:conditionalFormatting>
  <x:pageMargins left="0.7" right="0.7" top="0.75" bottom="0.75" header="0.3" footer="0.3"/>
</x:worksheet>
</file>

<file path=xl/worksheets/sheet2.xml><?xml version="1.0" encoding="utf-8"?>
<x:worksheet xmlns:x="http://schemas.openxmlformats.org/spreadsheetml/2006/main">
  <x:sheetPr>
    <x:tabColor rgb="FF0046A3"/>
  </x:sheetPr>
  <x:sheetViews>
    <x:sheetView showGridLines="0" workbookViewId="0">
      <x:pane xSplit="2" ySplit="6" topLeftCell="C7" activePane="bottomRight" state="frozen"/>
    </x:sheetView>
  </x:sheetViews>
  <x:sheetFormatPr defaultRowHeight="15"/>
  <x:cols>
    <x:col min="1" max="1" width="10" hidden="0" customWidth="1"/>
    <x:col min="2" max="2" width="30" hidden="0" customWidth="1"/>
    <x:col min="3" max="3" width="15" hidden="0" customWidth="1"/>
    <x:col min="4" max="4" width="22" hidden="0" customWidth="1"/>
    <x:col min="5" max="5" width="19" hidden="0" customWidth="1"/>
    <x:col min="6" max="6" width="19" hidden="0" customWidth="1"/>
    <x:col min="7" max="7" width="32" hidden="0" customWidth="1"/>
    <x:col min="8" max="8" width="32" hidden="0" customWidth="1"/>
    <x:col min="9" max="9" width="32" hidden="0" customWidth="1"/>
    <x:col min="10" max="10" width="32" hidden="0" customWidth="1"/>
    <x:col min="11" max="11" width="32" hidden="0" customWidth="1"/>
    <x:col min="12" max="12" width="12" hidden="0" customWidth="1"/>
    <x:col min="13" max="13" width="12" hidden="0" customWidth="1"/>
    <x:col min="14" max="14" width="12" hidden="0" customWidth="1"/>
  </x:cols>
  <x:sheetData>
    <x:row r="2">
      <x:c r="A2" s="2" t="str">
        <x:v>Fichas comparables de los 12 casos</x:v>
      </x:c>
      <x:c r="B2" s="92"/>
      <x:c r="C2" s="92"/>
      <x:c r="D2" s="92"/>
      <x:c r="E2" s="92"/>
      <x:c r="F2" s="92"/>
      <x:c r="G2" s="92"/>
      <x:c r="H2" s="92"/>
      <x:c r="I2" s="92"/>
      <x:c r="J2" s="92"/>
      <x:c r="K2" s="92"/>
      <x:c r="L2" s="92"/>
      <x:c r="M2" s="92"/>
      <x:c r="N2" s="92"/>
    </x:row>
    <x:row r="3">
      <x:c r="A3" s="5" t="str">
        <x:v>Estado, mecánica, fortalezas, riesgos y validaciones que deben conservarse en el siguiente corte.</x:v>
      </x:c>
      <x:c r="B3" s="92"/>
      <x:c r="C3" s="92"/>
      <x:c r="D3" s="92"/>
      <x:c r="E3" s="92"/>
      <x:c r="F3" s="92"/>
      <x:c r="G3" s="92"/>
      <x:c r="H3" s="92"/>
      <x:c r="I3" s="92"/>
      <x:c r="J3" s="92"/>
      <x:c r="K3" s="92"/>
      <x:c r="L3" s="92"/>
      <x:c r="M3" s="92"/>
      <x:c r="N3" s="92"/>
    </x:row>
    <x:row r="4">
      <x:c r="A4" s="93"/>
      <x:c r="B4" s="93"/>
      <x:c r="C4" s="93"/>
      <x:c r="D4" s="93"/>
      <x:c r="E4" s="93"/>
      <x:c r="F4" s="93"/>
      <x:c r="G4" s="93"/>
      <x:c r="H4" s="93"/>
      <x:c r="I4" s="93"/>
      <x:c r="J4" s="93"/>
      <x:c r="K4" s="93"/>
      <x:c r="L4" s="93"/>
      <x:c r="M4" s="93"/>
      <x:c r="N4" s="93"/>
    </x:row>
    <x:row r="5">
      <x:c r="A5" s="92"/>
      <x:c r="B5" s="92"/>
      <x:c r="C5" s="92"/>
      <x:c r="D5" s="92"/>
      <x:c r="E5" s="92"/>
      <x:c r="F5" s="92"/>
      <x:c r="G5" s="92"/>
      <x:c r="H5" s="92"/>
      <x:c r="I5" s="92"/>
      <x:c r="J5" s="92"/>
      <x:c r="K5" s="92"/>
      <x:c r="L5" s="92"/>
      <x:c r="M5" s="92"/>
      <x:c r="N5" s="92"/>
    </x:row>
    <x:row r="6" ht="42" customHeight="1">
      <x:c r="A6" s="39" t="str">
        <x:v>ID</x:v>
      </x:c>
      <x:c r="B6" s="39" t="str">
        <x:v>Caso</x:v>
      </x:c>
      <x:c r="C6" s="39" t="str">
        <x:v>Marca</x:v>
      </x:c>
      <x:c r="D6" s="39" t="str">
        <x:v>Categoría</x:v>
      </x:c>
      <x:c r="E6" s="39" t="str">
        <x:v>Estado</x:v>
      </x:c>
      <x:c r="F6" s="39" t="str">
        <x:v>Confianza</x:v>
      </x:c>
      <x:c r="G6" s="39" t="str">
        <x:v>Mecánica central</x:v>
      </x:c>
      <x:c r="H6" s="39" t="str">
        <x:v>Valor para el usuario</x:v>
      </x:c>
      <x:c r="I6" s="39" t="str">
        <x:v>Fortaleza</x:v>
      </x:c>
      <x:c r="J6" s="39" t="str">
        <x:v>Riesgo</x:v>
      </x:c>
      <x:c r="K6" s="39" t="str">
        <x:v>Siguiente validación</x:v>
      </x:c>
      <x:c r="L6" s="39" t="str">
        <x:v>Reseñas</x:v>
      </x:c>
      <x:c r="M6" s="39" t="str">
        <x:v>Promedio</x:v>
      </x:c>
      <x:c r="N6" s="39" t="str">
        <x:v>% negativas</x:v>
      </x:c>
    </x:row>
    <x:row r="7" ht="72" customHeight="1">
      <x:c r="A7" s="42" t="str">
        <x:v>MX-01</x:v>
      </x:c>
      <x:c r="B7" s="42" t="str">
        <x:v>Escudería G500 / Mi App G500</x:v>
      </x:c>
      <x:c r="C7" s="42" t="str">
        <x:v>G500</x:v>
      </x:c>
      <x:c r="D7" s="42" t="str">
        <x:v>Combustible</x:v>
      </x:c>
      <x:c r="E7" s="48" t="str">
        <x:v>Activo</x:v>
      </x:c>
      <x:c r="F7" s="48" t="str">
        <x:v>Alta</x:v>
      </x:c>
      <x:c r="G7" s="48" t="str">
        <x:v>1 Moneda G500 por litro; ticket por QR o captura manual</x:v>
      </x:c>
      <x:c r="H7" s="48" t="str">
        <x:v>Catálogo de premios físicos y digitales</x:v>
      </x:c>
      <x:c r="I7" s="48" t="str">
        <x:v>Regla de acumulación clara y facturación en la app</x:v>
      </x:c>
      <x:c r="J7" s="48" t="str">
        <x:v>El valor depende de acreditar el ticket; la acreditación puede tardar hasta cinco días hábiles</x:v>
      </x:c>
      <x:c r="K7" s="48" t="str">
        <x:v>Medir registro de ticket, tiempo de abono, facturación y canje</x:v>
      </x:c>
      <x:c r="L7" s="45" t="n">
        <x:v>43</x:v>
      </x:c>
      <x:c r="M7" s="54" t="n">
        <x:v>1.9534883720930232</x:v>
      </x:c>
      <x:c r="N7" s="51" t="n">
        <x:v>0.7441860465116279</x:v>
      </x:c>
    </x:row>
    <x:row r="8" ht="72" customHeight="1">
      <x:c r="A8" s="43" t="str">
        <x:v>MX-02</x:v>
      </x:c>
      <x:c r="B8" s="43" t="str">
        <x:v>BPme Rewards México</x:v>
      </x:c>
      <x:c r="C8" s="43" t="str">
        <x:v>BP</x:v>
      </x:c>
      <x:c r="D8" s="43" t="str">
        <x:v>Combustible</x:v>
      </x:c>
      <x:c r="E8" s="49" t="str">
        <x:v>Operativo en 2026; reglas base por validar</x:v>
      </x:c>
      <x:c r="F8" s="49" t="str">
        <x:v>Media</x:v>
      </x:c>
      <x:c r="G8" s="49" t="str">
        <x:v>Cuenta BPme Rewards con bonos promocionales; tasa base no recuperable</x:v>
      </x:c>
      <x:c r="H8" s="49" t="str">
        <x:v>Puntos aplicables a cargas futuras</x:v>
      </x:c>
      <x:c r="I8" s="49" t="str">
        <x:v>Caso directo con app, localizador, facturación y promociones</x:v>
      </x:c>
      <x:c r="J8" s="49" t="str">
        <x:v>Portal de Rewards y términos base no accesibles; arquitectura digital fragmentada</x:v>
      </x:c>
      <x:c r="K8" s="49" t="str">
        <x:v>Confirmar tasa base, identificación, vigencia y redención mediante cuenta y carga real</x:v>
      </x:c>
      <x:c r="L8" s="46" t="n">
        <x:v>44</x:v>
      </x:c>
      <x:c r="M8" s="55" t="n">
        <x:v>1.9545454545454546</x:v>
      </x:c>
      <x:c r="N8" s="52" t="n">
        <x:v>0.7272727272727273</x:v>
      </x:c>
    </x:row>
    <x:row r="9" ht="72" customHeight="1">
      <x:c r="A9" s="43" t="str">
        <x:v>MX-03</x:v>
      </x:c>
      <x:c r="B9" s="43" t="str">
        <x:v>Sevenly / Petro Seven y 7-Eleven</x:v>
      </x:c>
      <x:c r="C9" s="43" t="str">
        <x:v>ICONN</x:v>
      </x:c>
      <x:c r="D9" s="43" t="str">
        <x:v>Combustible y conveniencia</x:v>
      </x:c>
      <x:c r="E9" s="49" t="str">
        <x:v>Activo</x:v>
      </x:c>
      <x:c r="F9" s="49" t="str">
        <x:v>Alta</x:v>
      </x:c>
      <x:c r="G9" s="49" t="str">
        <x:v>Cashback de 1% en 7-Eleven y 0.1% en Petro Seven</x:v>
      </x:c>
      <x:c r="H9" s="49" t="str">
        <x:v>Saldo para comprar productos o combustible participante</x:v>
      </x:c>
      <x:c r="I9" s="49" t="str">
        <x:v>Una sola unidad de valor para conveniencia, combustible, ofertas y retos</x:v>
      </x:c>
      <x:c r="J9" s="49" t="str">
        <x:v>Valor en combustible bajo y despliegue sujeto a establecimientos habilitados</x:v>
      </x:c>
      <x:c r="K9" s="49" t="str">
        <x:v>Validar OTP, cashback, facturación automática y retos en Guadalajara</x:v>
      </x:c>
      <x:c r="L9" s="46" t="n">
        <x:v>36</x:v>
      </x:c>
      <x:c r="M9" s="55" t="n">
        <x:v>3.75</x:v>
      </x:c>
      <x:c r="N9" s="52" t="n">
        <x:v>0.25</x:v>
      </x:c>
    </x:row>
    <x:row r="10" ht="72" customHeight="1">
      <x:c r="A10" s="43" t="str">
        <x:v>MX-04</x:v>
      </x:c>
      <x:c r="B10" s="43" t="str">
        <x:v>Spin Premia / OXXO GAS</x:v>
      </x:c>
      <x:c r="C10" s="43" t="str">
        <x:v>FEMSA</x:v>
      </x:c>
      <x:c r="D10" s="43" t="str">
        <x:v>Conveniencia y combustible</x:v>
      </x:c>
      <x:c r="E10" s="49" t="str">
        <x:v>Activo; earn y burn en OXXO GAS descontinuado</x:v>
      </x:c>
      <x:c r="F10" s="49" t="str">
        <x:v>Alta</x:v>
      </x:c>
      <x:c r="G10" s="49" t="str">
        <x:v>Puntos, sellos, metas y cupones en aliados; promociones en OXXO GAS</x:v>
      </x:c>
      <x:c r="H10" s="49" t="str">
        <x:v>1 punto equivale a MXN 0.10 con aliados elegibles</x:v>
      </x:c>
      <x:c r="I10" s="49" t="str">
        <x:v>Escala, frecuencia y ecosistema de beneficios</x:v>
      </x:c>
      <x:c r="J10" s="49" t="str">
        <x:v>Desde mayo de 2025 OXXO GAS ya no acumula ni redime puntos; la comunicación pública aún es inconsistente</x:v>
      </x:c>
      <x:c r="K10" s="49" t="str">
        <x:v>Documentar en estación qué queda de promociones y cómo se identifica al usuario</x:v>
      </x:c>
      <x:c r="L10" s="46" t="n">
        <x:v>34</x:v>
      </x:c>
      <x:c r="M10" s="55" t="n">
        <x:v>4.205882352941177</x:v>
      </x:c>
      <x:c r="N10" s="52" t="n">
        <x:v>0.14705882352941177</x:v>
      </x:c>
    </x:row>
    <x:row r="11" ht="72" customHeight="1">
      <x:c r="A11" s="43" t="str">
        <x:v>MX-05</x:v>
      </x:c>
      <x:c r="B11" s="43" t="str">
        <x:v>Yo Elijo Hidrosina / App Hidrosina</x:v>
      </x:c>
      <x:c r="C11" s="43" t="str">
        <x:v>Hidrosina</x:v>
      </x:c>
      <x:c r="D11" s="43" t="str">
        <x:v>Combustible</x:v>
      </x:c>
      <x:c r="E11" s="49" t="str">
        <x:v>App activa; programa Yo Elijo por validar</x:v>
      </x:c>
      <x:c r="F11" s="49" t="str">
        <x:v>Media</x:v>
      </x:c>
      <x:c r="G11" s="49" t="str">
        <x:v>Tarjeta Beneficios precargada, bonificación y pago QR</x:v>
      </x:c>
      <x:c r="H11" s="49" t="str">
        <x:v>Saldo adicional para futuras cargas</x:v>
      </x:c>
      <x:c r="I11" s="49" t="str">
        <x:v>Integra pago móvil, factura, localizador e historial</x:v>
      </x:c>
      <x:c r="J11" s="49" t="str">
        <x:v>La economía de lealtad no es pública y los términos de Yo Elijo son antiguos</x:v>
      </x:c>
      <x:c r="K11" s="49" t="str">
        <x:v>Confirmar alta vigente de Yo Elijo y diferenciarlo de Tarjeta Beneficios</x:v>
      </x:c>
      <x:c r="L11" s="46" t="n">
        <x:v>42</x:v>
      </x:c>
      <x:c r="M11" s="55" t="n">
        <x:v>1.1904761904761905</x:v>
      </x:c>
      <x:c r="N11" s="52" t="n">
        <x:v>0.9761904761904762</x:v>
      </x:c>
    </x:row>
    <x:row r="12" ht="72" customHeight="1">
      <x:c r="A12" s="43" t="str">
        <x:v>MX-06</x:v>
      </x:c>
      <x:c r="B12" s="43" t="str">
        <x:v>Rendichicas / Rendipuntos</x:v>
      </x:c>
      <x:c r="C12" s="43" t="str">
        <x:v>Rendichicas</x:v>
      </x:c>
      <x:c r="D12" s="43" t="str">
        <x:v>Combustible regional</x:v>
      </x:c>
      <x:c r="E12" s="49" t="str">
        <x:v>Activo</x:v>
      </x:c>
      <x:c r="F12" s="49" t="str">
        <x:v>Media alta</x:v>
      </x:c>
      <x:c r="G12" s="49" t="str">
        <x:v>Rendipuntos por cargas; canje por litros, productos y Rendipesos</x:v>
      </x:c>
      <x:c r="H12" s="49" t="str">
        <x:v>Beneficios locales con vencimiento de seis meses</x:v>
      </x:c>
      <x:c r="I12" s="49" t="str">
        <x:v>Cercanía regional, perfiles de conductor y rediseño reciente</x:v>
      </x:c>
      <x:c r="J12" s="49" t="str">
        <x:v>Equivalencia de acumulación ambigua y canje condicionado a una parte pagada</x:v>
      </x:c>
      <x:c r="K12" s="49" t="str">
        <x:v>Registrar una carga, documentar tasa real, vencimiento y restricción de canje</x:v>
      </x:c>
      <x:c r="L12" s="46" t="n">
        <x:v>36</x:v>
      </x:c>
      <x:c r="M12" s="55" t="n">
        <x:v>3.111111111111111</x:v>
      </x:c>
      <x:c r="N12" s="52" t="n">
        <x:v>0.4444444444444444</x:v>
      </x:c>
    </x:row>
    <x:row r="13" ht="72" customHeight="1">
      <x:c r="A13" s="43" t="str">
        <x:v>MX-07</x:v>
      </x:c>
      <x:c r="B13" s="43" t="str">
        <x:v>Mobil México / Reto Mobil</x:v>
      </x:c>
      <x:c r="C13" s="43" t="str">
        <x:v>Mobil</x:v>
      </x:c>
      <x:c r="D13" s="43" t="str">
        <x:v>Combustible</x:v>
      </x:c>
      <x:c r="E13" s="49" t="str">
        <x:v>Activo</x:v>
      </x:c>
      <x:c r="F13" s="49" t="str">
        <x:v>Alta</x:v>
      </x:c>
      <x:c r="G13" s="49" t="str">
        <x:v>Check in por carga mínima de MXN 250 y escalera de hitos</x:v>
      </x:c>
      <x:c r="H13" s="49" t="str">
        <x:v>Premios de gasolina desde 10 hasta 100 check ins</x:v>
      </x:c>
      <x:c r="I13" s="49" t="str">
        <x:v>Progresión visible, reto permanente y narrativa automotriz</x:v>
      </x:c>
      <x:c r="J13" s="49" t="str">
        <x:v>Depende del escaneo del operador y de inventario disponible al redimir</x:v>
      </x:c>
      <x:c r="K13" s="49" t="str">
        <x:v>Probar QR o teléfono, acreditación y disponibilidad de premios en dos estaciones</x:v>
      </x:c>
      <x:c r="L13" s="46" t="n">
        <x:v>44</x:v>
      </x:c>
      <x:c r="M13" s="55" t="n">
        <x:v>2.1363636363636362</x:v>
      </x:c>
      <x:c r="N13" s="52" t="n">
        <x:v>0.7045454545454546</x:v>
      </x:c>
    </x:row>
    <x:row r="14" ht="72" customHeight="1">
      <x:c r="A14" s="43" t="str">
        <x:v>MX-08</x:v>
      </x:c>
      <x:c r="B14" s="43" t="str">
        <x:v>Club Cinépolis</x:v>
      </x:c>
      <x:c r="C14" s="43" t="str">
        <x:v>Cinépolis</x:v>
      </x:c>
      <x:c r="D14" s="43" t="str">
        <x:v>Referente adyacente</x:v>
      </x:c>
      <x:c r="E14" s="49" t="str">
        <x:v>Activo</x:v>
      </x:c>
      <x:c r="F14" s="49" t="str">
        <x:v>Alta</x:v>
      </x:c>
      <x:c r="G14" s="49" t="str">
        <x:v>Puntos, visitas y niveles Fan y Súper Fanático</x:v>
      </x:c>
      <x:c r="H14" s="49" t="str">
        <x:v>Puntos, promociones, 2x1 y experiencias</x:v>
      </x:c>
      <x:c r="I14" s="49" t="str">
        <x:v>Integra identidad, compra, alimentos, progreso y beneficios</x:v>
      </x:c>
      <x:c r="J14" s="49" t="str">
        <x:v>Migración digital y restricciones de beneficios pueden elevar la fricción</x:v>
      </x:c>
      <x:c r="K14" s="49" t="str">
        <x:v>Usar como patrón de nivel, progreso y experiencia, no como réplica literal</x:v>
      </x:c>
      <x:c r="L14" s="46" t="n">
        <x:v>40</x:v>
      </x:c>
      <x:c r="M14" s="55" t="n">
        <x:v>3.475</x:v>
      </x:c>
      <x:c r="N14" s="52" t="n">
        <x:v>0.3</x:v>
      </x:c>
    </x:row>
    <x:row r="15" ht="72" customHeight="1">
      <x:c r="A15" s="43" t="str">
        <x:v>MX-09</x:v>
      </x:c>
      <x:c r="B15" s="43" t="str">
        <x:v>Starbucks Rewards México</x:v>
      </x:c>
      <x:c r="C15" s="43" t="str">
        <x:v>Starbucks</x:v>
      </x:c>
      <x:c r="D15" s="43" t="str">
        <x:v>Referente adyacente</x:v>
      </x:c>
      <x:c r="E15" s="49" t="str">
        <x:v>Activo</x:v>
      </x:c>
      <x:c r="F15" s="49" t="str">
        <x:v>Alta</x:v>
      </x:c>
      <x:c r="G15" s="49" t="str">
        <x:v>Estrellas por compra; niveles Green y Gold</x:v>
      </x:c>
      <x:c r="H15" s="49" t="str">
        <x:v>Bebidas, panadería, ofertas y beneficios de nivel</x:v>
      </x:c>
      <x:c r="I15" s="49" t="str">
        <x:v>Pago, orden, identidad y recompensa en una sola app</x:v>
      </x:c>
      <x:c r="J15" s="49" t="str">
        <x:v>Las reseñas recientes señalan lentitud, saldo desactualizado y pedidos no disponibles</x:v>
      </x:c>
      <x:c r="K15" s="49" t="str">
        <x:v>Usar como patrón de economía simple, pago y personalización contextual</x:v>
      </x:c>
      <x:c r="L15" s="46" t="n">
        <x:v>45</x:v>
      </x:c>
      <x:c r="M15" s="55" t="n">
        <x:v>1.8666666666666667</x:v>
      </x:c>
      <x:c r="N15" s="52" t="n">
        <x:v>0.7777777777777778</x:v>
      </x:c>
    </x:row>
    <x:row r="16" ht="72" customHeight="1">
      <x:c r="A16" s="43" t="str">
        <x:v>MX-10</x:v>
      </x:c>
      <x:c r="B16" s="43" t="str">
        <x:v>Doters</x:v>
      </x:c>
      <x:c r="C16" s="43" t="str">
        <x:v>Viva y aliados</x:v>
      </x:c>
      <x:c r="D16" s="43" t="str">
        <x:v>Referente adyacente</x:v>
      </x:c>
      <x:c r="E16" s="49" t="str">
        <x:v>Activo; economía detallada por validar en cuenta</x:v>
      </x:c>
      <x:c r="F16" s="49" t="str">
        <x:v>Media alta</x:v>
      </x:c>
      <x:c r="G16" s="49" t="str">
        <x:v>Puntos para usar y puntos para subir de nivel</x:v>
      </x:c>
      <x:c r="H16" s="49" t="str">
        <x:v>Viajes, servicios, transferencias y tarjetas de regalo</x:v>
      </x:c>
      <x:c r="I16" s="49" t="str">
        <x:v>Ecosistema de aliados, niveles y flexibilidad de uso</x:v>
      </x:c>
      <x:c r="J16" s="49" t="str">
        <x:v>Disponibilidad variable de recompensas y reseñas de acceso o validación</x:v>
      </x:c>
      <x:c r="K16" s="49" t="str">
        <x:v>Tomar principios de aliados y progresión; comprobar la claridad del valor en una cuenta real</x:v>
      </x:c>
      <x:c r="L16" s="46" t="n">
        <x:v>44</x:v>
      </x:c>
      <x:c r="M16" s="55" t="n">
        <x:v>2.159090909090909</x:v>
      </x:c>
      <x:c r="N16" s="52" t="n">
        <x:v>0.7272727272727273</x:v>
      </x:c>
    </x:row>
    <x:row r="17" ht="72" customHeight="1">
      <x:c r="A17" s="43" t="str">
        <x:v>MX-11</x:v>
      </x:c>
      <x:c r="B17" s="43" t="str">
        <x:v>Vemo Watts</x:v>
      </x:c>
      <x:c r="C17" s="43" t="str">
        <x:v>VEMO</x:v>
      </x:c>
      <x:c r="D17" s="43" t="str">
        <x:v>Electromovilidad</x:v>
      </x:c>
      <x:c r="E17" s="49" t="str">
        <x:v>Activo; +Watts selectivo con vigencia publicada a noviembre de 2026</x:v>
      </x:c>
      <x:c r="F17" s="49" t="str">
        <x:v>Alta</x:v>
      </x:c>
      <x:c r="G17" s="49" t="str">
        <x:v>Pago de recarga más +Watts por invitación, niveles semanales y Wattsback automático</x:v>
      </x:c>
      <x:c r="H17" s="49" t="str">
        <x:v>Hasta 8% de Wattsback en sesiones elegibles, con tope semanal</x:v>
      </x:c>
      <x:c r="I17" s="49" t="str">
        <x:v>Journey EV completo con disponibilidad, reserva, QR, pago, historial, factura y soporte</x:v>
      </x:c>
      <x:c r="J17" s="49" t="str">
        <x:v>Elegibilidad discrecional, hubs limitados y vigencia temporal; la red y la señal condicionan la experiencia</x:v>
      </x:c>
      <x:c r="K17" s="49" t="str">
        <x:v>Repetir alta, ubicación, reserva, QR, pago, factura y carga real; confirmar elegibilidad +Watts</x:v>
      </x:c>
      <x:c r="L17" s="46" t="n">
        <x:v>42</x:v>
      </x:c>
      <x:c r="M17" s="55" t="n">
        <x:v>4.714285714285714</x:v>
      </x:c>
      <x:c r="N17" s="52" t="n">
        <x:v>0.047619047619047616</x:v>
      </x:c>
    </x:row>
    <x:row r="18" ht="72" customHeight="1">
      <x:c r="A18" s="44" t="str">
        <x:v>MX-12</x:v>
      </x:c>
      <x:c r="B18" s="44" t="str">
        <x:v>Evergo</x:v>
      </x:c>
      <x:c r="C18" s="44" t="str">
        <x:v>Evergo</x:v>
      </x:c>
      <x:c r="D18" s="44" t="str">
        <x:v>Electromovilidad</x:v>
      </x:c>
      <x:c r="E18" s="50" t="str">
        <x:v>Plataforma activa en México; sin programa de loyalty vigente observado</x:v>
      </x:c>
      <x:c r="F18" s="50" t="str">
        <x:v>Media alta</x:v>
      </x:c>
      <x:c r="G18" s="50" t="str">
        <x:v>Wallet prefondeada, reserva, QR o ID, RFID, pago de recarga, historial y factura</x:v>
      </x:c>
      <x:c r="H18" s="50" t="str">
        <x:v>Utilidad operativa para localizar, reservar, pagar y documentar una carga</x:v>
      </x:c>
      <x:c r="I18" s="50" t="str">
        <x:v>Control de utilidad digital EV con continuidad entre app, RFID, historial y factura</x:v>
      </x:c>
      <x:c r="J18" s="50" t="str">
        <x:v>No ofrece puntos o niveles observables; wallet, microcargo, cobertura y conectividad añaden fricción</x:v>
      </x:c>
      <x:c r="K18" s="50" t="str">
        <x:v>Probar carga con app y RFID, precio, fondos, factura, soporte y continuidad sin internet</x:v>
      </x:c>
      <x:c r="L18" s="47" t="n">
        <x:v>43</x:v>
      </x:c>
      <x:c r="M18" s="56" t="n">
        <x:v>1.9767441860465116</x:v>
      </x:c>
      <x:c r="N18" s="53" t="n">
        <x:v>0.7209302325581395</x:v>
      </x:c>
    </x:row>
  </x:sheetData>
  <x:mergeCells>
    <x:mergeCell ref="A2:N2"/>
    <x:mergeCell ref="A3:N3"/>
  </x:mergeCells>
  <x:conditionalFormatting sqref="N7:N18">
    <x:cfRule type="colorScale" priority="1">
      <x:colorScale>
        <x:cfvo type="min"/>
        <x:cfvo type="percentile" val="50"/>
        <x:cfvo type="max"/>
        <x:color rgb="FFE8F5EF"/>
        <x:color rgb="FFFFF4D6"/>
        <x:color rgb="FFFDEBEC"/>
      </x:colorScale>
    </x:cfRule>
  </x:conditionalFormatting>
  <x:pageMargins left="0.7" right="0.7" top="0.75" bottom="0.75" header="0.3" footer="0.3"/>
  <x:tableParts count="1">
    <x:tablePart xmlns:r="http://schemas.openxmlformats.org/officeDocument/2006/relationships" r:id="Rbff20e1261824c7b"/>
  </x:tableParts>
</x:worksheet>
</file>

<file path=xl/worksheets/sheet3.xml><?xml version="1.0" encoding="utf-8"?>
<x:worksheet xmlns:x="http://schemas.openxmlformats.org/spreadsheetml/2006/main">
  <x:sheetPr>
    <x:tabColor rgb="FFED1B2E"/>
  </x:sheetPr>
  <x:sheetViews>
    <x:sheetView showGridLines="0" workbookViewId="0">
      <x:pane ySplit="6" topLeftCell="A7" activePane="bottomLeft" state="frozen"/>
    </x:sheetView>
  </x:sheetViews>
  <x:sheetFormatPr defaultRowHeight="15"/>
  <x:cols>
    <x:col min="1" max="1" width="9" hidden="0" customWidth="1"/>
    <x:col min="2" max="2" width="32" hidden="0" customWidth="1"/>
    <x:col min="3" max="3" width="50" hidden="0" customWidth="1"/>
    <x:col min="4" max="4" width="48" hidden="0" customWidth="1"/>
    <x:col min="5" max="5" width="15" hidden="0" customWidth="1"/>
  </x:cols>
  <x:sheetData>
    <x:row r="2">
      <x:c r="A2" s="2" t="str">
        <x:v>Hallazgos transversales</x:v>
      </x:c>
      <x:c r="B2" s="92"/>
      <x:c r="C2" s="92"/>
      <x:c r="D2" s="92"/>
      <x:c r="E2" s="92"/>
    </x:row>
    <x:row r="3">
      <x:c r="A3" s="5" t="str">
        <x:v>Patrones corroborados por fuentes oficiales, fichas de app y la muestra codificada de reseñas.</x:v>
      </x:c>
      <x:c r="B3" s="92"/>
      <x:c r="C3" s="92"/>
      <x:c r="D3" s="92"/>
      <x:c r="E3" s="92"/>
    </x:row>
    <x:row r="4">
      <x:c r="A4" s="93"/>
      <x:c r="B4" s="93"/>
      <x:c r="C4" s="93"/>
      <x:c r="D4" s="93"/>
      <x:c r="E4" s="93"/>
    </x:row>
    <x:row r="5">
      <x:c r="A5" s="92"/>
      <x:c r="B5" s="92"/>
      <x:c r="C5" s="92"/>
      <x:c r="D5" s="92"/>
      <x:c r="E5" s="92"/>
    </x:row>
    <x:row r="6" ht="38" customHeight="1">
      <x:c r="A6" s="39" t="str">
        <x:v>ID</x:v>
      </x:c>
      <x:c r="B6" s="39" t="str">
        <x:v>Hallazgo</x:v>
      </x:c>
      <x:c r="C6" s="39" t="str">
        <x:v>Evidencia observada</x:v>
      </x:c>
      <x:c r="D6" s="39" t="str">
        <x:v>Implicación para AKRON</x:v>
      </x:c>
      <x:c r="E6" s="39" t="str">
        <x:v>Confianza</x:v>
      </x:c>
    </x:row>
    <x:row r="7" ht="70" customHeight="1">
      <x:c r="A7" s="45" t="str">
        <x:v>I01</x:v>
      </x:c>
      <x:c r="B7" s="48" t="str">
        <x:v>El valor debe entenderse antes de cargar</x:v>
      </x:c>
      <x:c r="C7" s="48" t="str">
        <x:v>Sevenly y Starbucks comunican una unidad simple; BPme, Hidrosina y Rendipuntos dejan equivalencias por validar.</x:v>
      </x:c>
      <x:c r="D7" s="48" t="str">
        <x:v>Mostrar valor, vigencia y próxima recompensa en una sola pantalla.</x:v>
      </x:c>
      <x:c r="E7" s="45" t="str">
        <x:v>Alta</x:v>
      </x:c>
    </x:row>
    <x:row r="8" ht="70" customHeight="1">
      <x:c r="A8" s="46" t="str">
        <x:v>I02</x:v>
      </x:c>
      <x:c r="B8" s="49" t="str">
        <x:v>La acreditación es parte del producto</x:v>
      </x:c>
      <x:c r="C8" s="49" t="str">
        <x:v>G500, Mobil y varias reseñas muestran que un beneficio claro pierde confianza si el ticket o check in no se refleja.</x:v>
      </x:c>
      <x:c r="D8" s="49" t="str">
        <x:v>Priorizar identificación y acreditación automáticas con recuperación visible.</x:v>
      </x:c>
      <x:c r="E8" s="46" t="str">
        <x:v>Alta</x:v>
      </x:c>
    </x:row>
    <x:row r="9" ht="70" customHeight="1">
      <x:c r="A9" s="46" t="str">
        <x:v>I03</x:v>
      </x:c>
      <x:c r="B9" s="49" t="str">
        <x:v>Combustible más conveniencia eleva frecuencia</x:v>
      </x:c>
      <x:c r="C9" s="49" t="str">
        <x:v>Sevenly y Spin amplían ocasiones de uso y datos más allá de la carga.</x:v>
      </x:c>
      <x:c r="D9" s="49" t="str">
        <x:v>Diseñar una moneda y promociones que conecten estación, tienda y servicios.</x:v>
      </x:c>
      <x:c r="E9" s="46" t="str">
        <x:v>Alta</x:v>
      </x:c>
    </x:row>
    <x:row r="10" ht="70" customHeight="1">
      <x:c r="A10" s="46" t="str">
        <x:v>I04</x:v>
      </x:c>
      <x:c r="B10" s="49" t="str">
        <x:v>Progreso visible supera al descuento aislado</x:v>
      </x:c>
      <x:c r="C10" s="49" t="str">
        <x:v>Mobil, Cinépolis, Starbucks y Doters convierten visitas en metas, niveles o hitos.</x:v>
      </x:c>
      <x:c r="D10" s="49" t="str">
        <x:v>Incluir una progresión simple con metas cortas y recompensas disponibles.</x:v>
      </x:c>
      <x:c r="E10" s="46" t="str">
        <x:v>Alta</x:v>
      </x:c>
    </x:row>
    <x:row r="11" ht="70" customHeight="1">
      <x:c r="A11" s="46" t="str">
        <x:v>I05</x:v>
      </x:c>
      <x:c r="B11" s="49" t="str">
        <x:v>Pago y factura son palancas de loyalty</x:v>
      </x:c>
      <x:c r="C11" s="49" t="str">
        <x:v>Hidrosina y las apps EV muestran que resolver tareas operativas crea hábito antes de añadir gamificación.</x:v>
      </x:c>
      <x:c r="D11" s="49" t="str">
        <x:v>Unificar pago, factura, historial y recompensa en el roadmap.</x:v>
      </x:c>
      <x:c r="E11" s="46" t="str">
        <x:v>Media alta</x:v>
      </x:c>
    </x:row>
    <x:row r="12" ht="70" customHeight="1">
      <x:c r="A12" s="46" t="str">
        <x:v>I06</x:v>
      </x:c>
      <x:c r="B12" s="49" t="str">
        <x:v>La comunicación desactualizada erosiona confianza</x:v>
      </x:c>
      <x:c r="C12" s="49" t="str">
        <x:v>Spin todavía comunica gasolina mientras OXXO GAS ya no permite earn y burn; BPme fragmenta app y portal.</x:v>
      </x:c>
      <x:c r="D12" s="49" t="str">
        <x:v>Establecer una sola fuente operativa de reglas y sincronización de canales.</x:v>
      </x:c>
      <x:c r="E12" s="46" t="str">
        <x:v>Alta</x:v>
      </x:c>
    </x:row>
    <x:row r="13" ht="70" customHeight="1">
      <x:c r="A13" s="46" t="str">
        <x:v>I07</x:v>
      </x:c>
      <x:c r="B13" s="49" t="str">
        <x:v>EV requiere loyalty ligado a confiabilidad</x:v>
      </x:c>
      <x:c r="C13" s="49" t="str">
        <x:v>Vemo combina utilidad y cashback temporal; Evergo funciona como control de utilidad sin loyalty. En ambos, la experiencia depende de red, señal y soporte.</x:v>
      </x:c>
      <x:c r="D13" s="49" t="str">
        <x:v>Construir primero disponibilidad, pago, factura y recuperación; añadir recompensas sólo donde la operación sea confiable.</x:v>
      </x:c>
      <x:c r="E13" s="46" t="str">
        <x:v>Alta</x:v>
      </x:c>
    </x:row>
    <x:row r="14" ht="70" customHeight="1">
      <x:c r="A14" s="47" t="str">
        <x:v>I08</x:v>
      </x:c>
      <x:c r="B14" s="50" t="str">
        <x:v>Las reseñas deben dirigir las pruebas, no definir reglas</x:v>
      </x:c>
      <x:c r="C14" s="50" t="str">
        <x:v>La muestra de 493 reseñas concentra fricción en estabilidad, acceso, factura y pago.</x:v>
      </x:c>
      <x:c r="D14" s="50" t="str">
        <x:v>Usar estos patrones para priorizar el Human Lab y corroborar con evidencia operativa.</x:v>
      </x:c>
      <x:c r="E14" s="47" t="str">
        <x:v>Alta</x:v>
      </x:c>
    </x:row>
  </x:sheetData>
  <x:mergeCells>
    <x:mergeCell ref="A2:E2"/>
    <x:mergeCell ref="A3:E3"/>
  </x:mergeCells>
  <x:pageMargins left="0.7" right="0.7" top="0.75" bottom="0.75" header="0.3" footer="0.3"/>
</x:worksheet>
</file>

<file path=xl/worksheets/sheet4.xml><?xml version="1.0" encoding="utf-8"?>
<x:worksheet xmlns:x="http://schemas.openxmlformats.org/spreadsheetml/2006/main">
  <x:sheetPr>
    <x:tabColor rgb="FF2E75B6"/>
  </x:sheetPr>
  <x:sheetViews>
    <x:sheetView showGridLines="0" workbookViewId="0">
      <x:pane xSplit="3" ySplit="6" topLeftCell="D7" activePane="bottomRight" state="frozen"/>
    </x:sheetView>
  </x:sheetViews>
  <x:sheetFormatPr defaultRowHeight="15"/>
  <x:cols>
    <x:col min="1" max="1" width="9" hidden="0" customWidth="1"/>
    <x:col min="2" max="2" width="10" hidden="0" customWidth="1"/>
    <x:col min="3" max="3" width="18" hidden="0" customWidth="1"/>
    <x:col min="4" max="4" width="30" hidden="0" customWidth="1"/>
    <x:col min="5" max="5" width="13" hidden="0" customWidth="1"/>
    <x:col min="6" max="6" width="34" hidden="0" customWidth="1"/>
    <x:col min="7" max="7" width="34" hidden="0" customWidth="1"/>
    <x:col min="8" max="8" width="34" hidden="0" customWidth="1"/>
    <x:col min="9" max="9" width="34" hidden="0" customWidth="1"/>
    <x:col min="10" max="10" width="13" hidden="0" customWidth="1"/>
  </x:cols>
  <x:sheetData>
    <x:row r="2">
      <x:c r="A2" s="2" t="str">
        <x:v>Journeys priorizados para validación</x:v>
      </x:c>
      <x:c r="B2" s="92"/>
      <x:c r="C2" s="92"/>
      <x:c r="D2" s="92"/>
      <x:c r="E2" s="92"/>
      <x:c r="F2" s="92"/>
      <x:c r="G2" s="92"/>
      <x:c r="H2" s="92"/>
      <x:c r="I2" s="92"/>
      <x:c r="J2" s="92"/>
    </x:row>
    <x:row r="3">
      <x:c r="A3" s="5" t="str">
        <x:v>Diez recorridos completos seleccionados por cercanía a AKRON, incertidumbre y capacidad de decisión.</x:v>
      </x:c>
      <x:c r="B3" s="92"/>
      <x:c r="C3" s="92"/>
      <x:c r="D3" s="92"/>
      <x:c r="E3" s="92"/>
      <x:c r="F3" s="92"/>
      <x:c r="G3" s="92"/>
      <x:c r="H3" s="92"/>
      <x:c r="I3" s="92"/>
      <x:c r="J3" s="92"/>
    </x:row>
    <x:row r="4">
      <x:c r="A4" s="93"/>
      <x:c r="B4" s="93"/>
      <x:c r="C4" s="93"/>
      <x:c r="D4" s="93"/>
      <x:c r="E4" s="93"/>
      <x:c r="F4" s="93"/>
      <x:c r="G4" s="93"/>
      <x:c r="H4" s="93"/>
      <x:c r="I4" s="93"/>
      <x:c r="J4" s="93"/>
    </x:row>
    <x:row r="5">
      <x:c r="A5" s="92"/>
      <x:c r="B5" s="92"/>
      <x:c r="C5" s="92"/>
      <x:c r="D5" s="92"/>
      <x:c r="E5" s="92"/>
      <x:c r="F5" s="92"/>
      <x:c r="G5" s="92"/>
      <x:c r="H5" s="92"/>
      <x:c r="I5" s="92"/>
      <x:c r="J5" s="92"/>
    </x:row>
    <x:row r="6" ht="42" customHeight="1">
      <x:c r="A6" s="39" t="str">
        <x:v>ID</x:v>
      </x:c>
      <x:c r="B6" s="39" t="str">
        <x:v>Caso ID</x:v>
      </x:c>
      <x:c r="C6" s="39" t="str">
        <x:v>Caso</x:v>
      </x:c>
      <x:c r="D6" s="39" t="str">
        <x:v>Journey</x:v>
      </x:c>
      <x:c r="E6" s="39" t="str">
        <x:v>Prioridad</x:v>
      </x:c>
      <x:c r="F6" s="39" t="str">
        <x:v>Precondición</x:v>
      </x:c>
      <x:c r="G6" s="39" t="str">
        <x:v>Pasos a observar</x:v>
      </x:c>
      <x:c r="H6" s="39" t="str">
        <x:v>Fricción a medir</x:v>
      </x:c>
      <x:c r="I6" s="39" t="str">
        <x:v>Plaza</x:v>
      </x:c>
      <x:c r="J6" s="39" t="str">
        <x:v>Human Lab</x:v>
      </x:c>
    </x:row>
    <x:row r="7" ht="72" customHeight="1">
      <x:c r="A7" s="45" t="str">
        <x:v>J01</x:v>
      </x:c>
      <x:c r="B7" s="45" t="str">
        <x:v>MX-01</x:v>
      </x:c>
      <x:c r="C7" s="42" t="str">
        <x:v>G500</x:v>
      </x:c>
      <x:c r="D7" s="48" t="str">
        <x:v>Registro de ticket y acreditación</x:v>
      </x:c>
      <x:c r="E7" s="57" t="str">
        <x:v>Alta</x:v>
      </x:c>
      <x:c r="F7" s="48" t="str">
        <x:v>App y ticket de carga</x:v>
      </x:c>
      <x:c r="G7" s="48" t="str">
        <x:v>Registrarse, capturar QR o ticket, verificar abono y facturar</x:v>
      </x:c>
      <x:c r="H7" s="48" t="str">
        <x:v>Tiempo, errores de QR, acreditación y recuperación</x:v>
      </x:c>
      <x:c r="I7" s="48" t="str">
        <x:v>GDL</x:v>
      </x:c>
      <x:c r="J7" s="45" t="str">
        <x:v>Sí</x:v>
      </x:c>
    </x:row>
    <x:row r="8" ht="72" customHeight="1">
      <x:c r="A8" s="46" t="str">
        <x:v>J02</x:v>
      </x:c>
      <x:c r="B8" s="46" t="str">
        <x:v>MX-02</x:v>
      </x:c>
      <x:c r="C8" s="43" t="str">
        <x:v>BPme</x:v>
      </x:c>
      <x:c r="D8" s="49" t="str">
        <x:v>Alta, acumulación y redención</x:v>
      </x:c>
      <x:c r="E8" s="58" t="str">
        <x:v>Crítica</x:v>
      </x:c>
      <x:c r="F8" s="49" t="str">
        <x:v>Cuenta de prueba y carga BP</x:v>
      </x:c>
      <x:c r="G8" s="49" t="str">
        <x:v>Confirmar cuenta, identificación, tasa base, saldo y uso en combustible</x:v>
      </x:c>
      <x:c r="H8" s="49" t="str">
        <x:v>Reglas no públicas y portal fragmentado</x:v>
      </x:c>
      <x:c r="I8" s="49" t="str">
        <x:v>GDL o CDMX</x:v>
      </x:c>
      <x:c r="J8" s="46" t="str">
        <x:v>Sí</x:v>
      </x:c>
    </x:row>
    <x:row r="9" ht="72" customHeight="1">
      <x:c r="A9" s="46" t="str">
        <x:v>J03</x:v>
      </x:c>
      <x:c r="B9" s="46" t="str">
        <x:v>MX-03</x:v>
      </x:c>
      <x:c r="C9" s="43" t="str">
        <x:v>Sevenly</x:v>
      </x:c>
      <x:c r="D9" s="49" t="str">
        <x:v>Cashback, factura y reto en Petro Seven</x:v>
      </x:c>
      <x:c r="E9" s="58" t="str">
        <x:v>Alta</x:v>
      </x:c>
      <x:c r="F9" s="49" t="str">
        <x:v>App, OTP y compra participante</x:v>
      </x:c>
      <x:c r="G9" s="49" t="str">
        <x:v>Registro, QR o teléfono, cashback, factura y redención</x:v>
      </x:c>
      <x:c r="H9" s="49" t="str">
        <x:v>OTP, establecimiento habilitado y valor de 0.1%</x:v>
      </x:c>
      <x:c r="I9" s="49" t="str">
        <x:v>GDL</x:v>
      </x:c>
      <x:c r="J9" s="46" t="str">
        <x:v>Sí</x:v>
      </x:c>
    </x:row>
    <x:row r="10" ht="72" customHeight="1">
      <x:c r="A10" s="46" t="str">
        <x:v>J04</x:v>
      </x:c>
      <x:c r="B10" s="46" t="str">
        <x:v>MX-04</x:v>
      </x:c>
      <x:c r="C10" s="43" t="str">
        <x:v>Spin Premia</x:v>
      </x:c>
      <x:c r="D10" s="49" t="str">
        <x:v>Promoción actual en OXXO GAS</x:v>
      </x:c>
      <x:c r="E10" s="58" t="str">
        <x:v>Alta</x:v>
      </x:c>
      <x:c r="F10" s="49" t="str">
        <x:v>App y estación participante</x:v>
      </x:c>
      <x:c r="G10" s="49" t="str">
        <x:v>Identificarse, escanear y documentar qué beneficio se activa</x:v>
      </x:c>
      <x:c r="H10" s="49" t="str">
        <x:v>Contradicción entre ficha de app y términos</x:v>
      </x:c>
      <x:c r="I10" s="49" t="str">
        <x:v>GDL</x:v>
      </x:c>
      <x:c r="J10" s="46" t="str">
        <x:v>Sí</x:v>
      </x:c>
    </x:row>
    <x:row r="11" ht="72" customHeight="1">
      <x:c r="A11" s="46" t="str">
        <x:v>J05</x:v>
      </x:c>
      <x:c r="B11" s="46" t="str">
        <x:v>MX-05</x:v>
      </x:c>
      <x:c r="C11" s="43" t="str">
        <x:v>Hidrosina</x:v>
      </x:c>
      <x:c r="D11" s="49" t="str">
        <x:v>Pago QR y facturación</x:v>
      </x:c>
      <x:c r="E11" s="58" t="str">
        <x:v>Alta</x:v>
      </x:c>
      <x:c r="F11" s="49" t="str">
        <x:v>App, método de pago y estación</x:v>
      </x:c>
      <x:c r="G11" s="49" t="str">
        <x:v>Alta, carga, pago QR, factura e historial</x:v>
      </x:c>
      <x:c r="H11" s="49" t="str">
        <x:v>Registro, pago y diferencia entre programas</x:v>
      </x:c>
      <x:c r="I11" s="49" t="str">
        <x:v>CDMX</x:v>
      </x:c>
      <x:c r="J11" s="46" t="str">
        <x:v>Sí</x:v>
      </x:c>
    </x:row>
    <x:row r="12" ht="72" customHeight="1">
      <x:c r="A12" s="46" t="str">
        <x:v>J06</x:v>
      </x:c>
      <x:c r="B12" s="46" t="str">
        <x:v>MX-06</x:v>
      </x:c>
      <x:c r="C12" s="43" t="str">
        <x:v>Rendipuntos</x:v>
      </x:c>
      <x:c r="D12" s="49" t="str">
        <x:v>Acumulación y canje por litros</x:v>
      </x:c>
      <x:c r="E12" s="58" t="str">
        <x:v>Alta</x:v>
      </x:c>
      <x:c r="F12" s="49" t="str">
        <x:v>App y estación regional</x:v>
      </x:c>
      <x:c r="G12" s="49" t="str">
        <x:v>Alta, carga, tasa real, vencimiento y canje</x:v>
      </x:c>
      <x:c r="H12" s="49" t="str">
        <x:v>Equivalencia y restricción de parte pagada</x:v>
      </x:c>
      <x:c r="I12" s="49" t="str">
        <x:v>CDMX o remoto</x:v>
      </x:c>
      <x:c r="J12" s="46" t="str">
        <x:v>Sí</x:v>
      </x:c>
    </x:row>
    <x:row r="13" ht="72" customHeight="1">
      <x:c r="A13" s="46" t="str">
        <x:v>J07</x:v>
      </x:c>
      <x:c r="B13" s="46" t="str">
        <x:v>MX-07</x:v>
      </x:c>
      <x:c r="C13" s="43" t="str">
        <x:v>Mobil</x:v>
      </x:c>
      <x:c r="D13" s="49" t="str">
        <x:v>Check in y disponibilidad de premio</x:v>
      </x:c>
      <x:c r="E13" s="58" t="str">
        <x:v>Alta</x:v>
      </x:c>
      <x:c r="F13" s="49" t="str">
        <x:v>App y dos estaciones</x:v>
      </x:c>
      <x:c r="G13" s="49" t="str">
        <x:v>Comparar QR y teléfono, acreditación y catálogo</x:v>
      </x:c>
      <x:c r="H13" s="49" t="str">
        <x:v>Dependencia del operador e inventario</x:v>
      </x:c>
      <x:c r="I13" s="49" t="str">
        <x:v>GDL</x:v>
      </x:c>
      <x:c r="J13" s="46" t="str">
        <x:v>Sí</x:v>
      </x:c>
    </x:row>
    <x:row r="14" ht="72" customHeight="1">
      <x:c r="A14" s="46" t="str">
        <x:v>J08</x:v>
      </x:c>
      <x:c r="B14" s="46" t="str">
        <x:v>MX-09</x:v>
      </x:c>
      <x:c r="C14" s="43" t="str">
        <x:v>Starbucks</x:v>
      </x:c>
      <x:c r="D14" s="49" t="str">
        <x:v>Pedido, pago, estrellas y recompensa</x:v>
      </x:c>
      <x:c r="E14" s="58" t="str">
        <x:v>Media</x:v>
      </x:c>
      <x:c r="F14" s="49" t="str">
        <x:v>App y compra de bajo monto</x:v>
      </x:c>
      <x:c r="G14" s="49" t="str">
        <x:v>Ordenar, pagar, acumular, revisar saldo y promoción</x:v>
      </x:c>
      <x:c r="H14" s="49" t="str">
        <x:v>Saldo, disponibilidad y soporte</x:v>
      </x:c>
      <x:c r="I14" s="49" t="str">
        <x:v>GDL</x:v>
      </x:c>
      <x:c r="J14" s="46" t="str">
        <x:v>Opcional</x:v>
      </x:c>
    </x:row>
    <x:row r="15" ht="72" customHeight="1">
      <x:c r="A15" s="46" t="str">
        <x:v>J09</x:v>
      </x:c>
      <x:c r="B15" s="46" t="str">
        <x:v>MX-11</x:v>
      </x:c>
      <x:c r="C15" s="43" t="str">
        <x:v>Vemo Watts</x:v>
      </x:c>
      <x:c r="D15" s="49" t="str">
        <x:v>Carga EV completa</x:v>
      </x:c>
      <x:c r="E15" s="58" t="str">
        <x:v>Crítica</x:v>
      </x:c>
      <x:c r="F15" s="49" t="str">
        <x:v>Cuenta y cargador disponible</x:v>
      </x:c>
      <x:c r="G15" s="49" t="str">
        <x:v>Mapa, QR, pago, inicio, seguimiento, cierre e historial</x:v>
      </x:c>
      <x:c r="H15" s="49" t="str">
        <x:v>Cobertura, señal, soporte y cargador</x:v>
      </x:c>
      <x:c r="I15" s="49" t="str">
        <x:v>GDL</x:v>
      </x:c>
      <x:c r="J15" s="46" t="str">
        <x:v>Sí</x:v>
      </x:c>
    </x:row>
    <x:row r="16" ht="72" customHeight="1">
      <x:c r="A16" s="47" t="str">
        <x:v>J10</x:v>
      </x:c>
      <x:c r="B16" s="47" t="str">
        <x:v>MX-12</x:v>
      </x:c>
      <x:c r="C16" s="44" t="str">
        <x:v>Evergo</x:v>
      </x:c>
      <x:c r="D16" s="50" t="str">
        <x:v>Carga con app y RFID</x:v>
      </x:c>
      <x:c r="E16" s="59" t="str">
        <x:v>Crítica</x:v>
      </x:c>
      <x:c r="F16" s="50" t="str">
        <x:v>Cuenta, fondos y cargador</x:v>
      </x:c>
      <x:c r="G16" s="50" t="str">
        <x:v>Mapa, precio, reserva, QR o ID, RFID, carga, factura y soporte</x:v>
      </x:c>
      <x:c r="H16" s="50" t="str">
        <x:v>Cobertura, microcargo, conectividad y continuidad</x:v>
      </x:c>
      <x:c r="I16" s="50" t="str">
        <x:v>CDMX</x:v>
      </x:c>
      <x:c r="J16" s="47" t="str">
        <x:v>Sí</x:v>
      </x:c>
    </x:row>
  </x:sheetData>
  <x:mergeCells>
    <x:mergeCell ref="A2:J2"/>
    <x:mergeCell ref="A3:J3"/>
  </x:mergeCells>
  <x:pageMargins left="0.7" right="0.7" top="0.75" bottom="0.75" header="0.3" footer="0.3"/>
  <x:tableParts count="1">
    <x:tablePart xmlns:r="http://schemas.openxmlformats.org/officeDocument/2006/relationships" r:id="R33d9b6e1e03349e1"/>
  </x:tableParts>
</x:worksheet>
</file>

<file path=xl/worksheets/sheet5.xml><?xml version="1.0" encoding="utf-8"?>
<x:worksheet xmlns:x="http://schemas.openxmlformats.org/spreadsheetml/2006/main">
  <x:sheetPr>
    <x:tabColor rgb="FF5B9BD5"/>
  </x:sheetPr>
  <x:sheetViews>
    <x:sheetView showGridLines="0" workbookViewId="0">
      <x:pane xSplit="3" ySplit="1" topLeftCell="D2" activePane="bottomRight" state="frozen"/>
    </x:sheetView>
  </x:sheetViews>
  <x:sheetFormatPr defaultRowHeight="15"/>
  <x:cols>
    <x:col min="1" max="1" width="10" hidden="0" customWidth="1"/>
    <x:col min="2" max="2" width="23" hidden="0" customWidth="1"/>
    <x:col min="3" max="3" width="30" hidden="0" customWidth="1"/>
    <x:col min="4" max="4" width="25" hidden="0" customWidth="1"/>
    <x:col min="5" max="5" width="9" hidden="0" customWidth="1"/>
    <x:col min="6" max="6" width="28"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7" hidden="0" customWidth="1"/>
    <x:col min="14" max="14" width="44" hidden="0" customWidth="1"/>
    <x:col min="15" max="15" width="46" hidden="0" customWidth="1"/>
    <x:col min="16" max="16" width="46" hidden="0" customWidth="1"/>
    <x:col min="17" max="17" width="46" hidden="0" customWidth="1"/>
    <x:col min="18" max="18" width="17" hidden="0" customWidth="1"/>
  </x:cols>
  <x:sheetData>
    <x:row r="1" ht="44" customHeight="1">
      <x:c r="A1" s="39" t="str">
        <x:v>ID</x:v>
      </x:c>
      <x:c r="B1" s="39" t="str">
        <x:v>Categoría</x:v>
      </x:c>
      <x:c r="C1" s="39" t="str">
        <x:v>Caso</x:v>
      </x:c>
      <x:c r="D1" s="39" t="str">
        <x:v>Dimensión</x:v>
      </x:c>
      <x:c r="E1" s="39" t="str">
        <x:v>Código</x:v>
      </x:c>
      <x:c r="F1" s="39" t="str">
        <x:v>Criterio</x:v>
      </x:c>
      <x:c r="G1" s="39" t="str">
        <x:v>Peso</x:v>
      </x:c>
      <x:c r="H1" s="39" t="str">
        <x:v>Score 1 a 5</x:v>
      </x:c>
      <x:c r="I1" s="39" t="str">
        <x:v>Confianza</x:v>
      </x:c>
      <x:c r="J1" s="39" t="str">
        <x:v>Factor</x:v>
      </x:c>
      <x:c r="K1" s="39" t="str">
        <x:v>Puntos brutos</x:v>
      </x:c>
      <x:c r="L1" s="39" t="str">
        <x:v>Puntos ajustados</x:v>
      </x:c>
      <x:c r="M1" s="39" t="str">
        <x:v>Fuente</x:v>
      </x:c>
      <x:c r="N1" s="39" t="str">
        <x:v>Evidencia o URL</x:v>
      </x:c>
      <x:c r="O1" s="39" t="str">
        <x:v>Hallazgo verificable</x:v>
      </x:c>
      <x:c r="P1" s="39" t="str">
        <x:v>Implicación para AKRON</x:v>
      </x:c>
      <x:c r="Q1" s="39" t="str">
        <x:v>Señal de reseñas</x:v>
      </x:c>
      <x:c r="R1" s="39" t="str">
        <x:v>Estado</x:v>
      </x:c>
    </x:row>
    <x:row r="2" ht="60" customHeight="1">
      <x:c r="A2" s="42" t="str">
        <x:v>MX-01</x:v>
      </x:c>
      <x:c r="B2" s="42" t="str">
        <x:v>Combustible</x:v>
      </x:c>
      <x:c r="C2" s="42" t="str">
        <x:v>Escudería G500 / Mi App G500</x:v>
      </x:c>
      <x:c r="D2" s="42" t="str">
        <x:v>Relevancia estratégica</x:v>
      </x:c>
      <x:c r="E2" s="42" t="str">
        <x:v>A1</x:v>
      </x:c>
      <x:c r="F2" s="48" t="str">
        <x:v>Alineación con prioridades de AKRON</x:v>
      </x:c>
      <x:c r="G2" s="63" t="n">
        <x:v>5</x:v>
      </x:c>
      <x:c r="H2" s="57" t="n">
        <x:v>5</x:v>
      </x:c>
      <x:c r="I2" s="57" t="str">
        <x:v>Media</x:v>
      </x:c>
      <x:c r="J2" s="64" t="n">
        <x:f>IF(I2="Alta",1,IF(I2="Media alta",0.95,IF(I2="Media",0.9,IF(I2="Media baja",0.82,IF(I2="Baja",0.75,"")))))</x:f>
        <x:v>0.9</x:v>
      </x:c>
      <x:c r="K2" s="64" t="n">
        <x:f>IF(H2="","",H2/5*G2)</x:f>
        <x:v>5</x:v>
      </x:c>
      <x:c r="L2" s="64" t="n">
        <x:f>IF(K2="","",K2*J2)</x:f>
        <x:v>4.5</x:v>
      </x:c>
      <x:c r="M2" s="48" t="str">
        <x:v>Ver hoja Fuentes</x:v>
      </x:c>
      <x:c r="N2" s="48" t="str">
        <x:v>https://g500network.com/escuderia-g500/</x:v>
      </x:c>
      <x:c r="O2" s="48" t="str">
        <x:v>Caso directamente comparable por combustible, facturación y recompensas.</x:v>
      </x:c>
      <x:c r="P2" s="48" t="str">
        <x:v>Aplicar el aprendizaje de alineación con prioridades de akron sin copiar la mecánica; validar en AKRON App y Human Lab.</x:v>
      </x:c>
      <x:c r="Q2" s="48" t="str">
        <x:v>n=43; promedio 1.95; negativas 74%; Facturación y ticket (23); Puntos y redención (11); Valoración general (11)</x:v>
      </x:c>
      <x:c r="R2" s="48" t="str">
        <x:v>Provisional IA</x:v>
      </x:c>
    </x:row>
    <x:row r="3" ht="60" customHeight="1">
      <x:c r="A3" s="43" t="str">
        <x:v>MX-01</x:v>
      </x:c>
      <x:c r="B3" s="43" t="str">
        <x:v>Combustible</x:v>
      </x:c>
      <x:c r="C3" s="43" t="str">
        <x:v>Escudería G500 / Mi App G500</x:v>
      </x:c>
      <x:c r="D3" s="43" t="str">
        <x:v>Relevancia estratégica</x:v>
      </x:c>
      <x:c r="E3" s="43" t="str">
        <x:v>A2</x:v>
      </x:c>
      <x:c r="F3" s="49" t="str">
        <x:v>Cercanía al negocio</x:v>
      </x:c>
      <x:c r="G3" s="65" t="n">
        <x:v>4</x:v>
      </x:c>
      <x:c r="H3" s="58" t="n">
        <x:v>5</x:v>
      </x:c>
      <x:c r="I3" s="58" t="str">
        <x:v>Media</x:v>
      </x:c>
      <x:c r="J3" s="66" t="n">
        <x:f>IF(I3="Alta",1,IF(I3="Media alta",0.95,IF(I3="Media",0.9,IF(I3="Media baja",0.82,IF(I3="Baja",0.75,"")))))</x:f>
        <x:v>0.9</x:v>
      </x:c>
      <x:c r="K3" s="66" t="n">
        <x:f>IF(H3="","",H3/5*G3)</x:f>
        <x:v>4</x:v>
      </x:c>
      <x:c r="L3" s="66" t="n">
        <x:f>IF(K3="","",K3*J3)</x:f>
        <x:v>3.6</x:v>
      </x:c>
      <x:c r="M3" s="49" t="str">
        <x:v>Ver hoja Fuentes</x:v>
      </x:c>
      <x:c r="N3" s="49" t="str">
        <x:v>https://g500network.com/escuderia-g500/</x:v>
      </x:c>
      <x:c r="O3" s="49" t="str">
        <x:v>Caso directamente comparable por combustible, facturación y recompensas.</x:v>
      </x:c>
      <x:c r="P3" s="49" t="str">
        <x:v>Aplicar el aprendizaje de cercanía al negocio sin copiar la mecánica; validar en AKRON App y Human Lab.</x:v>
      </x:c>
      <x:c r="Q3" s="49" t="str">
        <x:v>n=43; promedio 1.95; negativas 74%; Facturación y ticket (23); Puntos y redención (11); Valoración general (11)</x:v>
      </x:c>
      <x:c r="R3" s="49" t="str">
        <x:v>Provisional IA</x:v>
      </x:c>
    </x:row>
    <x:row r="4" ht="60" customHeight="1">
      <x:c r="A4" s="43" t="str">
        <x:v>MX-01</x:v>
      </x:c>
      <x:c r="B4" s="43" t="str">
        <x:v>Combustible</x:v>
      </x:c>
      <x:c r="C4" s="43" t="str">
        <x:v>Escudería G500 / Mi App G500</x:v>
      </x:c>
      <x:c r="D4" s="43" t="str">
        <x:v>Relevancia estratégica</x:v>
      </x:c>
      <x:c r="E4" s="43" t="str">
        <x:v>A3</x:v>
      </x:c>
      <x:c r="F4" s="49" t="str">
        <x:v>Capacidad de diferenciación</x:v>
      </x:c>
      <x:c r="G4" s="65" t="n">
        <x:v>3</x:v>
      </x:c>
      <x:c r="H4" s="58" t="n">
        <x:v>3</x:v>
      </x:c>
      <x:c r="I4" s="58" t="str">
        <x:v>Media</x:v>
      </x:c>
      <x:c r="J4" s="66" t="n">
        <x:f>IF(I4="Alta",1,IF(I4="Media alta",0.95,IF(I4="Media",0.9,IF(I4="Media baja",0.82,IF(I4="Baja",0.75,"")))))</x:f>
        <x:v>0.9</x:v>
      </x:c>
      <x:c r="K4" s="66" t="n">
        <x:f>IF(H4="","",H4/5*G4)</x:f>
        <x:v>1.7999999999999998</x:v>
      </x:c>
      <x:c r="L4" s="66" t="n">
        <x:f>IF(K4="","",K4*J4)</x:f>
        <x:v>1.6199999999999999</x:v>
      </x:c>
      <x:c r="M4" s="49" t="str">
        <x:v>Ver hoja Fuentes</x:v>
      </x:c>
      <x:c r="N4" s="49" t="str">
        <x:v>https://g500network.com/escuderia-g500/</x:v>
      </x:c>
      <x:c r="O4" s="49" t="str">
        <x:v>Caso directamente comparable por combustible, facturación y recompensas.</x:v>
      </x:c>
      <x:c r="P4" s="49" t="str">
        <x:v>Aplicar el aprendizaje de capacidad de diferenciación sin copiar la mecánica; validar en AKRON App y Human Lab.</x:v>
      </x:c>
      <x:c r="Q4" s="49" t="str">
        <x:v>n=43; promedio 1.95; negativas 74%; Facturación y ticket (23); Puntos y redención (11); Valoración general (11)</x:v>
      </x:c>
      <x:c r="R4" s="49" t="str">
        <x:v>Provisional IA</x:v>
      </x:c>
    </x:row>
    <x:row r="5" ht="60" customHeight="1">
      <x:c r="A5" s="43" t="str">
        <x:v>MX-01</x:v>
      </x:c>
      <x:c r="B5" s="43" t="str">
        <x:v>Combustible</x:v>
      </x:c>
      <x:c r="C5" s="43" t="str">
        <x:v>Escudería G500 / Mi App G500</x:v>
      </x:c>
      <x:c r="D5" s="43" t="str">
        <x:v>Relevancia estratégica</x:v>
      </x:c>
      <x:c r="E5" s="43" t="str">
        <x:v>A4</x:v>
      </x:c>
      <x:c r="F5" s="49" t="str">
        <x:v>Utilidad para decidir</x:v>
      </x:c>
      <x:c r="G5" s="65" t="n">
        <x:v>3</x:v>
      </x:c>
      <x:c r="H5" s="58" t="n">
        <x:v>4</x:v>
      </x:c>
      <x:c r="I5" s="58" t="str">
        <x:v>Media</x:v>
      </x:c>
      <x:c r="J5" s="66" t="n">
        <x:f>IF(I5="Alta",1,IF(I5="Media alta",0.95,IF(I5="Media",0.9,IF(I5="Media baja",0.82,IF(I5="Baja",0.75,"")))))</x:f>
        <x:v>0.9</x:v>
      </x:c>
      <x:c r="K5" s="66" t="n">
        <x:f>IF(H5="","",H5/5*G5)</x:f>
        <x:v>2.4000000000000004</x:v>
      </x:c>
      <x:c r="L5" s="66" t="n">
        <x:f>IF(K5="","",K5*J5)</x:f>
        <x:v>2.1600000000000006</x:v>
      </x:c>
      <x:c r="M5" s="49" t="str">
        <x:v>Ver hoja Fuentes</x:v>
      </x:c>
      <x:c r="N5" s="49" t="str">
        <x:v>https://g500network.com/escuderia-g500/</x:v>
      </x:c>
      <x:c r="O5" s="49" t="str">
        <x:v>Caso directamente comparable por combustible, facturación y recompensas.</x:v>
      </x:c>
      <x:c r="P5" s="49" t="str">
        <x:v>Aplicar el aprendizaje de utilidad para decidir sin copiar la mecánica; validar en AKRON App y Human Lab.</x:v>
      </x:c>
      <x:c r="Q5" s="49" t="str">
        <x:v>n=43; promedio 1.95; negativas 74%; Facturación y ticket (23); Puntos y redención (11); Valoración general (11)</x:v>
      </x:c>
      <x:c r="R5" s="49" t="str">
        <x:v>Provisional IA</x:v>
      </x:c>
    </x:row>
    <x:row r="6" ht="60" customHeight="1">
      <x:c r="A6" s="43" t="str">
        <x:v>MX-01</x:v>
      </x:c>
      <x:c r="B6" s="43" t="str">
        <x:v>Combustible</x:v>
      </x:c>
      <x:c r="C6" s="43" t="str">
        <x:v>Escudería G500 / Mi App G500</x:v>
      </x:c>
      <x:c r="D6" s="43" t="str">
        <x:v>Valor para el cliente</x:v>
      </x:c>
      <x:c r="E6" s="43" t="str">
        <x:v>B1</x:v>
      </x:c>
      <x:c r="F6" s="49" t="str">
        <x:v>Claridad del beneficio</x:v>
      </x:c>
      <x:c r="G6" s="65" t="n">
        <x:v>4</x:v>
      </x:c>
      <x:c r="H6" s="58" t="n">
        <x:v>4</x:v>
      </x:c>
      <x:c r="I6" s="58" t="str">
        <x:v>Alta</x:v>
      </x:c>
      <x:c r="J6" s="66" t="n">
        <x:f>IF(I6="Alta",1,IF(I6="Media alta",0.95,IF(I6="Media",0.9,IF(I6="Media baja",0.82,IF(I6="Baja",0.75,"")))))</x:f>
        <x:v>1</x:v>
      </x:c>
      <x:c r="K6" s="66" t="n">
        <x:f>IF(H6="","",H6/5*G6)</x:f>
        <x:v>3.2</x:v>
      </x:c>
      <x:c r="L6" s="66" t="n">
        <x:f>IF(K6="","",K6*J6)</x:f>
        <x:v>3.2</x:v>
      </x:c>
      <x:c r="M6" s="49" t="str">
        <x:v>Ver hoja Fuentes</x:v>
      </x:c>
      <x:c r="N6" s="49" t="str">
        <x:v>https://g500network.com/mi-app-g500-terminos-y-condiciones/</x:v>
      </x:c>
      <x:c r="O6" s="49" t="str">
        <x:v>Otorga una moneda por litro y canje en catálogo; el valor no es efectivo.</x:v>
      </x:c>
      <x:c r="P6" s="49" t="str">
        <x:v>Aplicar el aprendizaje de claridad del beneficio sin copiar la mecánica; validar en AKRON App y Human Lab.</x:v>
      </x:c>
      <x:c r="Q6" s="49" t="str">
        <x:v>n=43; promedio 1.95; negativas 74%; Facturación y ticket (23); Puntos y redención (11); Valoración general (11)</x:v>
      </x:c>
      <x:c r="R6" s="49" t="str">
        <x:v>Provisional IA</x:v>
      </x:c>
    </x:row>
    <x:row r="7" ht="60" customHeight="1">
      <x:c r="A7" s="43" t="str">
        <x:v>MX-01</x:v>
      </x:c>
      <x:c r="B7" s="43" t="str">
        <x:v>Combustible</x:v>
      </x:c>
      <x:c r="C7" s="43" t="str">
        <x:v>Escudería G500 / Mi App G500</x:v>
      </x:c>
      <x:c r="D7" s="43" t="str">
        <x:v>Valor para el cliente</x:v>
      </x:c>
      <x:c r="E7" s="43" t="str">
        <x:v>B2</x:v>
      </x:c>
      <x:c r="F7" s="49" t="str">
        <x:v>Velocidad para obtener valor</x:v>
      </x:c>
      <x:c r="G7" s="65" t="n">
        <x:v>4</x:v>
      </x:c>
      <x:c r="H7" s="58" t="n">
        <x:v>3</x:v>
      </x:c>
      <x:c r="I7" s="58" t="str">
        <x:v>Alta</x:v>
      </x:c>
      <x:c r="J7" s="66" t="n">
        <x:f>IF(I7="Alta",1,IF(I7="Media alta",0.95,IF(I7="Media",0.9,IF(I7="Media baja",0.82,IF(I7="Baja",0.75,"")))))</x:f>
        <x:v>1</x:v>
      </x:c>
      <x:c r="K7" s="66" t="n">
        <x:f>IF(H7="","",H7/5*G7)</x:f>
        <x:v>2.4</x:v>
      </x:c>
      <x:c r="L7" s="66" t="n">
        <x:f>IF(K7="","",K7*J7)</x:f>
        <x:v>2.4</x:v>
      </x:c>
      <x:c r="M7" s="49" t="str">
        <x:v>Ver hoja Fuentes</x:v>
      </x:c>
      <x:c r="N7" s="49" t="str">
        <x:v>https://g500network.com/mi-app-g500-terminos-y-condiciones/</x:v>
      </x:c>
      <x:c r="O7" s="49" t="str">
        <x:v>Otorga una moneda por litro y canje en catálogo; el valor no es efectivo.</x:v>
      </x:c>
      <x:c r="P7" s="49" t="str">
        <x:v>Aplicar el aprendizaje de velocidad para obtener valor sin copiar la mecánica; validar en AKRON App y Human Lab.</x:v>
      </x:c>
      <x:c r="Q7" s="49" t="str">
        <x:v>n=43; promedio 1.95; negativas 74%; Facturación y ticket (23); Puntos y redención (11); Valoración general (11)</x:v>
      </x:c>
      <x:c r="R7" s="49" t="str">
        <x:v>Provisional IA</x:v>
      </x:c>
    </x:row>
    <x:row r="8" ht="60" customHeight="1">
      <x:c r="A8" s="43" t="str">
        <x:v>MX-01</x:v>
      </x:c>
      <x:c r="B8" s="43" t="str">
        <x:v>Combustible</x:v>
      </x:c>
      <x:c r="C8" s="43" t="str">
        <x:v>Escudería G500 / Mi App G500</x:v>
      </x:c>
      <x:c r="D8" s="43" t="str">
        <x:v>Valor para el cliente</x:v>
      </x:c>
      <x:c r="E8" s="43" t="str">
        <x:v>B3</x:v>
      </x:c>
      <x:c r="F8" s="49" t="str">
        <x:v>Flexibilidad de redención</x:v>
      </x:c>
      <x:c r="G8" s="65" t="n">
        <x:v>3</x:v>
      </x:c>
      <x:c r="H8" s="58" t="n">
        <x:v>3</x:v>
      </x:c>
      <x:c r="I8" s="58" t="str">
        <x:v>Alta</x:v>
      </x:c>
      <x:c r="J8" s="66" t="n">
        <x:f>IF(I8="Alta",1,IF(I8="Media alta",0.95,IF(I8="Media",0.9,IF(I8="Media baja",0.82,IF(I8="Baja",0.75,"")))))</x:f>
        <x:v>1</x:v>
      </x:c>
      <x:c r="K8" s="66" t="n">
        <x:f>IF(H8="","",H8/5*G8)</x:f>
        <x:v>1.7999999999999998</x:v>
      </x:c>
      <x:c r="L8" s="66" t="n">
        <x:f>IF(K8="","",K8*J8)</x:f>
        <x:v>1.7999999999999998</x:v>
      </x:c>
      <x:c r="M8" s="49" t="str">
        <x:v>Ver hoja Fuentes</x:v>
      </x:c>
      <x:c r="N8" s="49" t="str">
        <x:v>https://g500network.com/mi-app-g500-terminos-y-condiciones/</x:v>
      </x:c>
      <x:c r="O8" s="49" t="str">
        <x:v>Otorga una moneda por litro y canje en catálogo; el valor no es efectivo.</x:v>
      </x:c>
      <x:c r="P8" s="49" t="str">
        <x:v>Aplicar el aprendizaje de flexibilidad de redención sin copiar la mecánica; validar en AKRON App y Human Lab.</x:v>
      </x:c>
      <x:c r="Q8" s="49" t="str">
        <x:v>n=43; promedio 1.95; negativas 74%; Facturación y ticket (23); Puntos y redención (11); Valoración general (11)</x:v>
      </x:c>
      <x:c r="R8" s="49" t="str">
        <x:v>Provisional IA</x:v>
      </x:c>
    </x:row>
    <x:row r="9" ht="60" customHeight="1">
      <x:c r="A9" s="43" t="str">
        <x:v>MX-01</x:v>
      </x:c>
      <x:c r="B9" s="43" t="str">
        <x:v>Combustible</x:v>
      </x:c>
      <x:c r="C9" s="43" t="str">
        <x:v>Escudería G500 / Mi App G500</x:v>
      </x:c>
      <x:c r="D9" s="43" t="str">
        <x:v>Valor para el cliente</x:v>
      </x:c>
      <x:c r="E9" s="43" t="str">
        <x:v>B4</x:v>
      </x:c>
      <x:c r="F9" s="49" t="str">
        <x:v>Valor económico percibido</x:v>
      </x:c>
      <x:c r="G9" s="65" t="n">
        <x:v>4</x:v>
      </x:c>
      <x:c r="H9" s="58" t="n">
        <x:v>3</x:v>
      </x:c>
      <x:c r="I9" s="58" t="str">
        <x:v>Alta</x:v>
      </x:c>
      <x:c r="J9" s="66" t="n">
        <x:f>IF(I9="Alta",1,IF(I9="Media alta",0.95,IF(I9="Media",0.9,IF(I9="Media baja",0.82,IF(I9="Baja",0.75,"")))))</x:f>
        <x:v>1</x:v>
      </x:c>
      <x:c r="K9" s="66" t="n">
        <x:f>IF(H9="","",H9/5*G9)</x:f>
        <x:v>2.4</x:v>
      </x:c>
      <x:c r="L9" s="66" t="n">
        <x:f>IF(K9="","",K9*J9)</x:f>
        <x:v>2.4</x:v>
      </x:c>
      <x:c r="M9" s="49" t="str">
        <x:v>Ver hoja Fuentes</x:v>
      </x:c>
      <x:c r="N9" s="49" t="str">
        <x:v>https://g500network.com/mi-app-g500-terminos-y-condiciones/</x:v>
      </x:c>
      <x:c r="O9" s="49" t="str">
        <x:v>Otorga una moneda por litro y canje en catálogo; el valor no es efectivo.</x:v>
      </x:c>
      <x:c r="P9" s="49" t="str">
        <x:v>Aplicar el aprendizaje de valor económico percibido sin copiar la mecánica; validar en AKRON App y Human Lab.</x:v>
      </x:c>
      <x:c r="Q9" s="49" t="str">
        <x:v>n=43; promedio 1.95; negativas 74%; Facturación y ticket (23); Puntos y redención (11); Valoración general (11)</x:v>
      </x:c>
      <x:c r="R9" s="49" t="str">
        <x:v>Provisional IA</x:v>
      </x:c>
    </x:row>
    <x:row r="10" ht="60" customHeight="1">
      <x:c r="A10" s="43" t="str">
        <x:v>MX-01</x:v>
      </x:c>
      <x:c r="B10" s="43" t="str">
        <x:v>Combustible</x:v>
      </x:c>
      <x:c r="C10" s="43" t="str">
        <x:v>Escudería G500 / Mi App G500</x:v>
      </x:c>
      <x:c r="D10" s="43" t="str">
        <x:v>Mecánica de lealtad</x:v>
      </x:c>
      <x:c r="E10" s="43" t="str">
        <x:v>C1</x:v>
      </x:c>
      <x:c r="F10" s="49" t="str">
        <x:v>Lógica de acumulación</x:v>
      </x:c>
      <x:c r="G10" s="65" t="n">
        <x:v>4</x:v>
      </x:c>
      <x:c r="H10" s="58" t="n">
        <x:v>4</x:v>
      </x:c>
      <x:c r="I10" s="58" t="str">
        <x:v>Alta</x:v>
      </x:c>
      <x:c r="J10" s="66" t="n">
        <x:f>IF(I10="Alta",1,IF(I10="Media alta",0.95,IF(I10="Media",0.9,IF(I10="Media baja",0.82,IF(I10="Baja",0.75,"")))))</x:f>
        <x:v>1</x:v>
      </x:c>
      <x:c r="K10" s="66" t="n">
        <x:f>IF(H10="","",H10/5*G10)</x:f>
        <x:v>3.2</x:v>
      </x:c>
      <x:c r="L10" s="66" t="n">
        <x:f>IF(K10="","",K10*J10)</x:f>
        <x:v>3.2</x:v>
      </x:c>
      <x:c r="M10" s="49" t="str">
        <x:v>Ver hoja Fuentes</x:v>
      </x:c>
      <x:c r="N10" s="49" t="str">
        <x:v>https://g500network.com/mi-app-g500-terminos-y-condiciones/</x:v>
      </x:c>
      <x:c r="O10" s="49" t="str">
        <x:v>Acumulación clara, pero posterior a la compra y sujeta a límites semanales; no hay niveles.</x:v>
      </x:c>
      <x:c r="P10" s="49" t="str">
        <x:v>Aplicar el aprendizaje de lógica de acumulación sin copiar la mecánica; validar en AKRON App y Human Lab.</x:v>
      </x:c>
      <x:c r="Q10" s="49" t="str">
        <x:v>n=43; promedio 1.95; negativas 74%; Facturación y ticket (23); Puntos y redención (11); Valoración general (11)</x:v>
      </x:c>
      <x:c r="R10" s="49" t="str">
        <x:v>Provisional IA</x:v>
      </x:c>
    </x:row>
    <x:row r="11" ht="60" customHeight="1">
      <x:c r="A11" s="43" t="str">
        <x:v>MX-01</x:v>
      </x:c>
      <x:c r="B11" s="43" t="str">
        <x:v>Combustible</x:v>
      </x:c>
      <x:c r="C11" s="43" t="str">
        <x:v>Escudería G500 / Mi App G500</x:v>
      </x:c>
      <x:c r="D11" s="43" t="str">
        <x:v>Mecánica de lealtad</x:v>
      </x:c>
      <x:c r="E11" s="43" t="str">
        <x:v>C2</x:v>
      </x:c>
      <x:c r="F11" s="49" t="str">
        <x:v>Lógica de redención</x:v>
      </x:c>
      <x:c r="G11" s="65" t="n">
        <x:v>4</x:v>
      </x:c>
      <x:c r="H11" s="58" t="n">
        <x:v>3</x:v>
      </x:c>
      <x:c r="I11" s="58" t="str">
        <x:v>Alta</x:v>
      </x:c>
      <x:c r="J11" s="66" t="n">
        <x:f>IF(I11="Alta",1,IF(I11="Media alta",0.95,IF(I11="Media",0.9,IF(I11="Media baja",0.82,IF(I11="Baja",0.75,"")))))</x:f>
        <x:v>1</x:v>
      </x:c>
      <x:c r="K11" s="66" t="n">
        <x:f>IF(H11="","",H11/5*G11)</x:f>
        <x:v>2.4</x:v>
      </x:c>
      <x:c r="L11" s="66" t="n">
        <x:f>IF(K11="","",K11*J11)</x:f>
        <x:v>2.4</x:v>
      </x:c>
      <x:c r="M11" s="49" t="str">
        <x:v>Ver hoja Fuentes</x:v>
      </x:c>
      <x:c r="N11" s="49" t="str">
        <x:v>https://g500network.com/mi-app-g500-terminos-y-condiciones/</x:v>
      </x:c>
      <x:c r="O11" s="49" t="str">
        <x:v>Acumulación clara, pero posterior a la compra y sujeta a límites semanales; no hay niveles.</x:v>
      </x:c>
      <x:c r="P11" s="49" t="str">
        <x:v>Aplicar el aprendizaje de lógica de redención sin copiar la mecánica; validar en AKRON App y Human Lab.</x:v>
      </x:c>
      <x:c r="Q11" s="49" t="str">
        <x:v>n=43; promedio 1.95; negativas 74%; Facturación y ticket (23); Puntos y redención (11); Valoración general (11)</x:v>
      </x:c>
      <x:c r="R11" s="49" t="str">
        <x:v>Provisional IA</x:v>
      </x:c>
    </x:row>
    <x:row r="12" ht="60" customHeight="1">
      <x:c r="A12" s="43" t="str">
        <x:v>MX-01</x:v>
      </x:c>
      <x:c r="B12" s="43" t="str">
        <x:v>Combustible</x:v>
      </x:c>
      <x:c r="C12" s="43" t="str">
        <x:v>Escudería G500 / Mi App G500</x:v>
      </x:c>
      <x:c r="D12" s="43" t="str">
        <x:v>Mecánica de lealtad</x:v>
      </x:c>
      <x:c r="E12" s="43" t="str">
        <x:v>C3</x:v>
      </x:c>
      <x:c r="F12" s="49" t="str">
        <x:v>Niveles y progresión</x:v>
      </x:c>
      <x:c r="G12" s="65" t="n">
        <x:v>3</x:v>
      </x:c>
      <x:c r="H12" s="58" t="n">
        <x:v>1</x:v>
      </x:c>
      <x:c r="I12" s="58" t="str">
        <x:v>Alta</x:v>
      </x:c>
      <x:c r="J12" s="66" t="n">
        <x:f>IF(I12="Alta",1,IF(I12="Media alta",0.95,IF(I12="Media",0.9,IF(I12="Media baja",0.82,IF(I12="Baja",0.75,"")))))</x:f>
        <x:v>1</x:v>
      </x:c>
      <x:c r="K12" s="66" t="n">
        <x:f>IF(H12="","",H12/5*G12)</x:f>
        <x:v>0.6000000000000001</x:v>
      </x:c>
      <x:c r="L12" s="66" t="n">
        <x:f>IF(K12="","",K12*J12)</x:f>
        <x:v>0.6000000000000001</x:v>
      </x:c>
      <x:c r="M12" s="49" t="str">
        <x:v>Ver hoja Fuentes</x:v>
      </x:c>
      <x:c r="N12" s="49" t="str">
        <x:v>https://g500network.com/mi-app-g500-terminos-y-condiciones/</x:v>
      </x:c>
      <x:c r="O12" s="49" t="str">
        <x:v>Acumulación clara, pero posterior a la compra y sujeta a límites semanales; no hay niveles.</x:v>
      </x:c>
      <x:c r="P12" s="49" t="str">
        <x:v>Aplicar el aprendizaje de niveles y progresión sin copiar la mecánica; validar en AKRON App y Human Lab.</x:v>
      </x:c>
      <x:c r="Q12" s="49" t="str">
        <x:v>n=43; promedio 1.95; negativas 74%; Facturación y ticket (23); Puntos y redención (11); Valoración general (11)</x:v>
      </x:c>
      <x:c r="R12" s="49" t="str">
        <x:v>Provisional IA</x:v>
      </x:c>
    </x:row>
    <x:row r="13" ht="60" customHeight="1">
      <x:c r="A13" s="43" t="str">
        <x:v>MX-01</x:v>
      </x:c>
      <x:c r="B13" s="43" t="str">
        <x:v>Combustible</x:v>
      </x:c>
      <x:c r="C13" s="43" t="str">
        <x:v>Escudería G500 / Mi App G500</x:v>
      </x:c>
      <x:c r="D13" s="43" t="str">
        <x:v>Mecánica de lealtad</x:v>
      </x:c>
      <x:c r="E13" s="43" t="str">
        <x:v>C4</x:v>
      </x:c>
      <x:c r="F13" s="49" t="str">
        <x:v>Aliados y expansión de valor</x:v>
      </x:c>
      <x:c r="G13" s="65" t="n">
        <x:v>3</x:v>
      </x:c>
      <x:c r="H13" s="58" t="n">
        <x:v>2</x:v>
      </x:c>
      <x:c r="I13" s="58" t="str">
        <x:v>Alta</x:v>
      </x:c>
      <x:c r="J13" s="66" t="n">
        <x:f>IF(I13="Alta",1,IF(I13="Media alta",0.95,IF(I13="Media",0.9,IF(I13="Media baja",0.82,IF(I13="Baja",0.75,"")))))</x:f>
        <x:v>1</x:v>
      </x:c>
      <x:c r="K13" s="66" t="n">
        <x:f>IF(H13="","",H13/5*G13)</x:f>
        <x:v>1.2000000000000002</x:v>
      </x:c>
      <x:c r="L13" s="66" t="n">
        <x:f>IF(K13="","",K13*J13)</x:f>
        <x:v>1.2000000000000002</x:v>
      </x:c>
      <x:c r="M13" s="49" t="str">
        <x:v>Ver hoja Fuentes</x:v>
      </x:c>
      <x:c r="N13" s="49" t="str">
        <x:v>https://g500network.com/mi-app-g500-terminos-y-condiciones/</x:v>
      </x:c>
      <x:c r="O13" s="49" t="str">
        <x:v>Acumulación clara, pero posterior a la compra y sujeta a límites semanales; no hay niveles.</x:v>
      </x:c>
      <x:c r="P13" s="49" t="str">
        <x:v>Aplicar el aprendizaje de aliados y expansión de valor sin copiar la mecánica; validar en AKRON App y Human Lab.</x:v>
      </x:c>
      <x:c r="Q13" s="49" t="str">
        <x:v>n=43; promedio 1.95; negativas 74%; Facturación y ticket (23); Puntos y redención (11); Valoración general (11)</x:v>
      </x:c>
      <x:c r="R13" s="49" t="str">
        <x:v>Provisional IA</x:v>
      </x:c>
    </x:row>
    <x:row r="14" ht="60" customHeight="1">
      <x:c r="A14" s="43" t="str">
        <x:v>MX-01</x:v>
      </x:c>
      <x:c r="B14" s="43" t="str">
        <x:v>Combustible</x:v>
      </x:c>
      <x:c r="C14" s="43" t="str">
        <x:v>Escudería G500 / Mi App G500</x:v>
      </x:c>
      <x:c r="D14" s="43" t="str">
        <x:v>Experiencia y UX</x:v>
      </x:c>
      <x:c r="E14" s="43" t="str">
        <x:v>D1</x:v>
      </x:c>
      <x:c r="F14" s="49" t="str">
        <x:v>Alta y onboarding</x:v>
      </x:c>
      <x:c r="G14" s="65" t="n">
        <x:v>3</x:v>
      </x:c>
      <x:c r="H14" s="58" t="n">
        <x:v>2</x:v>
      </x:c>
      <x:c r="I14" s="58" t="str">
        <x:v>Media</x:v>
      </x:c>
      <x:c r="J14" s="66" t="n">
        <x:f>IF(I14="Alta",1,IF(I14="Media alta",0.95,IF(I14="Media",0.9,IF(I14="Media baja",0.82,IF(I14="Baja",0.75,"")))))</x:f>
        <x:v>0.9</x:v>
      </x:c>
      <x:c r="K14" s="66" t="n">
        <x:f>IF(H14="","",H14/5*G14)</x:f>
        <x:v>1.2000000000000002</x:v>
      </x:c>
      <x:c r="L14" s="66" t="n">
        <x:f>IF(K14="","",K14*J14)</x:f>
        <x:v>1.0800000000000003</x:v>
      </x:c>
      <x:c r="M14" s="49" t="str">
        <x:v>Ver hoja Fuentes</x:v>
      </x:c>
      <x:c r="N14" s="49" t="str">
        <x:v>https://play.google.com/store/apps/details?id=com.g500</x:v>
      </x:c>
      <x:c r="O14" s="49" t="str">
        <x:v>Las reseñas recientes concentran fricción en facturación, tickets, registro y acreditación.</x:v>
      </x:c>
      <x:c r="P14" s="49" t="str">
        <x:v>Aplicar el aprendizaje de alta y onboarding sin copiar la mecánica; validar en AKRON App y Human Lab.</x:v>
      </x:c>
      <x:c r="Q14" s="49" t="str">
        <x:v>n=43; promedio 1.95; negativas 74%; Facturación y ticket (23); Puntos y redención (11); Valoración general (11)</x:v>
      </x:c>
      <x:c r="R14" s="49" t="str">
        <x:v>Provisional IA</x:v>
      </x:c>
    </x:row>
    <x:row r="15" ht="60" customHeight="1">
      <x:c r="A15" s="43" t="str">
        <x:v>MX-01</x:v>
      </x:c>
      <x:c r="B15" s="43" t="str">
        <x:v>Combustible</x:v>
      </x:c>
      <x:c r="C15" s="43" t="str">
        <x:v>Escudería G500 / Mi App G500</x:v>
      </x:c>
      <x:c r="D15" s="43" t="str">
        <x:v>Experiencia y UX</x:v>
      </x:c>
      <x:c r="E15" s="43" t="str">
        <x:v>D2</x:v>
      </x:c>
      <x:c r="F15" s="49" t="str">
        <x:v>Identificación en la transacción</x:v>
      </x:c>
      <x:c r="G15" s="65" t="n">
        <x:v>3</x:v>
      </x:c>
      <x:c r="H15" s="58" t="n">
        <x:v>2</x:v>
      </x:c>
      <x:c r="I15" s="58" t="str">
        <x:v>Media</x:v>
      </x:c>
      <x:c r="J15" s="66" t="n">
        <x:f>IF(I15="Alta",1,IF(I15="Media alta",0.95,IF(I15="Media",0.9,IF(I15="Media baja",0.82,IF(I15="Baja",0.75,"")))))</x:f>
        <x:v>0.9</x:v>
      </x:c>
      <x:c r="K15" s="66" t="n">
        <x:f>IF(H15="","",H15/5*G15)</x:f>
        <x:v>1.2000000000000002</x:v>
      </x:c>
      <x:c r="L15" s="66" t="n">
        <x:f>IF(K15="","",K15*J15)</x:f>
        <x:v>1.0800000000000003</x:v>
      </x:c>
      <x:c r="M15" s="49" t="str">
        <x:v>Ver hoja Fuentes</x:v>
      </x:c>
      <x:c r="N15" s="49" t="str">
        <x:v>https://play.google.com/store/apps/details?id=com.g500</x:v>
      </x:c>
      <x:c r="O15" s="49" t="str">
        <x:v>Las reseñas recientes concentran fricción en facturación, tickets, registro y acreditación.</x:v>
      </x:c>
      <x:c r="P15" s="49" t="str">
        <x:v>Aplicar el aprendizaje de identificación en la transacción sin copiar la mecánica; validar en AKRON App y Human Lab.</x:v>
      </x:c>
      <x:c r="Q15" s="49" t="str">
        <x:v>n=43; promedio 1.95; negativas 74%; Facturación y ticket (23); Puntos y redención (11); Valoración general (11)</x:v>
      </x:c>
      <x:c r="R15" s="49" t="str">
        <x:v>Provisional IA</x:v>
      </x:c>
    </x:row>
    <x:row r="16" ht="60" customHeight="1">
      <x:c r="A16" s="43" t="str">
        <x:v>MX-01</x:v>
      </x:c>
      <x:c r="B16" s="43" t="str">
        <x:v>Combustible</x:v>
      </x:c>
      <x:c r="C16" s="43" t="str">
        <x:v>Escudería G500 / Mi App G500</x:v>
      </x:c>
      <x:c r="D16" s="43" t="str">
        <x:v>Experiencia y UX</x:v>
      </x:c>
      <x:c r="E16" s="43" t="str">
        <x:v>D3</x:v>
      </x:c>
      <x:c r="F16" s="49" t="str">
        <x:v>Fricción del journey</x:v>
      </x:c>
      <x:c r="G16" s="65" t="n">
        <x:v>3</x:v>
      </x:c>
      <x:c r="H16" s="58" t="n">
        <x:v>2</x:v>
      </x:c>
      <x:c r="I16" s="58" t="str">
        <x:v>Media</x:v>
      </x:c>
      <x:c r="J16" s="66" t="n">
        <x:f>IF(I16="Alta",1,IF(I16="Media alta",0.95,IF(I16="Media",0.9,IF(I16="Media baja",0.82,IF(I16="Baja",0.75,"")))))</x:f>
        <x:v>0.9</x:v>
      </x:c>
      <x:c r="K16" s="66" t="n">
        <x:f>IF(H16="","",H16/5*G16)</x:f>
        <x:v>1.2000000000000002</x:v>
      </x:c>
      <x:c r="L16" s="66" t="n">
        <x:f>IF(K16="","",K16*J16)</x:f>
        <x:v>1.0800000000000003</x:v>
      </x:c>
      <x:c r="M16" s="49" t="str">
        <x:v>Ver hoja Fuentes</x:v>
      </x:c>
      <x:c r="N16" s="49" t="str">
        <x:v>https://play.google.com/store/apps/details?id=com.g500</x:v>
      </x:c>
      <x:c r="O16" s="49" t="str">
        <x:v>Las reseñas recientes concentran fricción en facturación, tickets, registro y acreditación.</x:v>
      </x:c>
      <x:c r="P16" s="49" t="str">
        <x:v>Aplicar el aprendizaje de fricción del journey sin copiar la mecánica; validar en AKRON App y Human Lab.</x:v>
      </x:c>
      <x:c r="Q16" s="49" t="str">
        <x:v>n=43; promedio 1.95; negativas 74%; Facturación y ticket (23); Puntos y redención (11); Valoración general (11)</x:v>
      </x:c>
      <x:c r="R16" s="49" t="str">
        <x:v>Provisional IA</x:v>
      </x:c>
    </x:row>
    <x:row r="17" ht="60" customHeight="1">
      <x:c r="A17" s="43" t="str">
        <x:v>MX-01</x:v>
      </x:c>
      <x:c r="B17" s="43" t="str">
        <x:v>Combustible</x:v>
      </x:c>
      <x:c r="C17" s="43" t="str">
        <x:v>Escudería G500 / Mi App G500</x:v>
      </x:c>
      <x:c r="D17" s="43" t="str">
        <x:v>Experiencia y UX</x:v>
      </x:c>
      <x:c r="E17" s="43" t="str">
        <x:v>D4</x:v>
      </x:c>
      <x:c r="F17" s="49" t="str">
        <x:v>Transparencia y control</x:v>
      </x:c>
      <x:c r="G17" s="65" t="n">
        <x:v>3</x:v>
      </x:c>
      <x:c r="H17" s="58" t="n">
        <x:v>4</x:v>
      </x:c>
      <x:c r="I17" s="58" t="str">
        <x:v>Media</x:v>
      </x:c>
      <x:c r="J17" s="66" t="n">
        <x:f>IF(I17="Alta",1,IF(I17="Media alta",0.95,IF(I17="Media",0.9,IF(I17="Media baja",0.82,IF(I17="Baja",0.75,"")))))</x:f>
        <x:v>0.9</x:v>
      </x:c>
      <x:c r="K17" s="66" t="n">
        <x:f>IF(H17="","",H17/5*G17)</x:f>
        <x:v>2.4000000000000004</x:v>
      </x:c>
      <x:c r="L17" s="66" t="n">
        <x:f>IF(K17="","",K17*J17)</x:f>
        <x:v>2.1600000000000006</x:v>
      </x:c>
      <x:c r="M17" s="49" t="str">
        <x:v>Ver hoja Fuentes</x:v>
      </x:c>
      <x:c r="N17" s="49" t="str">
        <x:v>https://play.google.com/store/apps/details?id=com.g500</x:v>
      </x:c>
      <x:c r="O17" s="49" t="str">
        <x:v>Las reseñas recientes concentran fricción en facturación, tickets, registro y acreditación.</x:v>
      </x:c>
      <x:c r="P17" s="49" t="str">
        <x:v>Aplicar el aprendizaje de transparencia y control sin copiar la mecánica; validar en AKRON App y Human Lab.</x:v>
      </x:c>
      <x:c r="Q17" s="49" t="str">
        <x:v>n=43; promedio 1.95; negativas 74%; Facturación y ticket (23); Puntos y redención (11); Valoración general (11)</x:v>
      </x:c>
      <x:c r="R17" s="49" t="str">
        <x:v>Provisional IA</x:v>
      </x:c>
    </x:row>
    <x:row r="18" ht="60" customHeight="1">
      <x:c r="A18" s="43" t="str">
        <x:v>MX-01</x:v>
      </x:c>
      <x:c r="B18" s="43" t="str">
        <x:v>Combustible</x:v>
      </x:c>
      <x:c r="C18" s="43" t="str">
        <x:v>Escudería G500 / Mi App G500</x:v>
      </x:c>
      <x:c r="D18" s="43" t="str">
        <x:v>Datos y personalización</x:v>
      </x:c>
      <x:c r="E18" s="43" t="str">
        <x:v>E1</x:v>
      </x:c>
      <x:c r="F18" s="49" t="str">
        <x:v>Captura de datos útiles</x:v>
      </x:c>
      <x:c r="G18" s="65" t="n">
        <x:v>3</x:v>
      </x:c>
      <x:c r="H18" s="58" t="n">
        <x:v>4</x:v>
      </x:c>
      <x:c r="I18" s="58" t="str">
        <x:v>Media</x:v>
      </x:c>
      <x:c r="J18" s="66" t="n">
        <x:f>IF(I18="Alta",1,IF(I18="Media alta",0.95,IF(I18="Media",0.9,IF(I18="Media baja",0.82,IF(I18="Baja",0.75,"")))))</x:f>
        <x:v>0.9</x:v>
      </x:c>
      <x:c r="K18" s="66" t="n">
        <x:f>IF(H18="","",H18/5*G18)</x:f>
        <x:v>2.4000000000000004</x:v>
      </x:c>
      <x:c r="L18" s="66" t="n">
        <x:f>IF(K18="","",K18*J18)</x:f>
        <x:v>2.1600000000000006</x:v>
      </x:c>
      <x:c r="M18" s="49" t="str">
        <x:v>Ver hoja Fuentes</x:v>
      </x:c>
      <x:c r="N18" s="49" t="str">
        <x:v>https://g500network.com/mi-app-g500-terminos-y-condiciones/</x:v>
      </x:c>
      <x:c r="O18" s="49" t="str">
        <x:v>Registra perfil, ubicación, historial, fotos e interacción; la personalización visible es limitada.</x:v>
      </x:c>
      <x:c r="P18" s="49" t="str">
        <x:v>Aplicar el aprendizaje de captura de datos útiles sin copiar la mecánica; validar en AKRON App y Human Lab.</x:v>
      </x:c>
      <x:c r="Q18" s="49" t="str">
        <x:v>n=43; promedio 1.95; negativas 74%; Facturación y ticket (23); Puntos y redención (11); Valoración general (11)</x:v>
      </x:c>
      <x:c r="R18" s="49" t="str">
        <x:v>Provisional IA</x:v>
      </x:c>
    </x:row>
    <x:row r="19" ht="60" customHeight="1">
      <x:c r="A19" s="43" t="str">
        <x:v>MX-01</x:v>
      </x:c>
      <x:c r="B19" s="43" t="str">
        <x:v>Combustible</x:v>
      </x:c>
      <x:c r="C19" s="43" t="str">
        <x:v>Escudería G500 / Mi App G500</x:v>
      </x:c>
      <x:c r="D19" s="43" t="str">
        <x:v>Datos y personalización</x:v>
      </x:c>
      <x:c r="E19" s="43" t="str">
        <x:v>E2</x:v>
      </x:c>
      <x:c r="F19" s="49" t="str">
        <x:v>Personalización</x:v>
      </x:c>
      <x:c r="G19" s="65" t="n">
        <x:v>4</x:v>
      </x:c>
      <x:c r="H19" s="58" t="n">
        <x:v>3</x:v>
      </x:c>
      <x:c r="I19" s="58" t="str">
        <x:v>Media</x:v>
      </x:c>
      <x:c r="J19" s="66" t="n">
        <x:f>IF(I19="Alta",1,IF(I19="Media alta",0.95,IF(I19="Media",0.9,IF(I19="Media baja",0.82,IF(I19="Baja",0.75,"")))))</x:f>
        <x:v>0.9</x:v>
      </x:c>
      <x:c r="K19" s="66" t="n">
        <x:f>IF(H19="","",H19/5*G19)</x:f>
        <x:v>2.4</x:v>
      </x:c>
      <x:c r="L19" s="66" t="n">
        <x:f>IF(K19="","",K19*J19)</x:f>
        <x:v>2.16</x:v>
      </x:c>
      <x:c r="M19" s="49" t="str">
        <x:v>Ver hoja Fuentes</x:v>
      </x:c>
      <x:c r="N19" s="49" t="str">
        <x:v>https://g500network.com/mi-app-g500-terminos-y-condiciones/</x:v>
      </x:c>
      <x:c r="O19" s="49" t="str">
        <x:v>Registra perfil, ubicación, historial, fotos e interacción; la personalización visible es limitada.</x:v>
      </x:c>
      <x:c r="P19" s="49" t="str">
        <x:v>Aplicar el aprendizaje de personalización sin copiar la mecánica; validar en AKRON App y Human Lab.</x:v>
      </x:c>
      <x:c r="Q19" s="49" t="str">
        <x:v>n=43; promedio 1.95; negativas 74%; Facturación y ticket (23); Puntos y redención (11); Valoración general (11)</x:v>
      </x:c>
      <x:c r="R19" s="49" t="str">
        <x:v>Provisional IA</x:v>
      </x:c>
    </x:row>
    <x:row r="20" ht="60" customHeight="1">
      <x:c r="A20" s="43" t="str">
        <x:v>MX-01</x:v>
      </x:c>
      <x:c r="B20" s="43" t="str">
        <x:v>Combustible</x:v>
      </x:c>
      <x:c r="C20" s="43" t="str">
        <x:v>Escudería G500 / Mi App G500</x:v>
      </x:c>
      <x:c r="D20" s="43" t="str">
        <x:v>Datos y personalización</x:v>
      </x:c>
      <x:c r="E20" s="43" t="str">
        <x:v>E3</x:v>
      </x:c>
      <x:c r="F20" s="49" t="str">
        <x:v>Medición y aprendizaje</x:v>
      </x:c>
      <x:c r="G20" s="65" t="n">
        <x:v>3</x:v>
      </x:c>
      <x:c r="H20" s="58" t="n">
        <x:v>4</x:v>
      </x:c>
      <x:c r="I20" s="58" t="str">
        <x:v>Media</x:v>
      </x:c>
      <x:c r="J20" s="66" t="n">
        <x:f>IF(I20="Alta",1,IF(I20="Media alta",0.95,IF(I20="Media",0.9,IF(I20="Media baja",0.82,IF(I20="Baja",0.75,"")))))</x:f>
        <x:v>0.9</x:v>
      </x:c>
      <x:c r="K20" s="66" t="n">
        <x:f>IF(H20="","",H20/5*G20)</x:f>
        <x:v>2.4000000000000004</x:v>
      </x:c>
      <x:c r="L20" s="66" t="n">
        <x:f>IF(K20="","",K20*J20)</x:f>
        <x:v>2.1600000000000006</x:v>
      </x:c>
      <x:c r="M20" s="49" t="str">
        <x:v>Ver hoja Fuentes</x:v>
      </x:c>
      <x:c r="N20" s="49" t="str">
        <x:v>https://g500network.com/mi-app-g500-terminos-y-condiciones/</x:v>
      </x:c>
      <x:c r="O20" s="49" t="str">
        <x:v>Registra perfil, ubicación, historial, fotos e interacción; la personalización visible es limitada.</x:v>
      </x:c>
      <x:c r="P20" s="49" t="str">
        <x:v>Aplicar el aprendizaje de medición y aprendizaje sin copiar la mecánica; validar en AKRON App y Human Lab.</x:v>
      </x:c>
      <x:c r="Q20" s="49" t="str">
        <x:v>n=43; promedio 1.95; negativas 74%; Facturación y ticket (23); Puntos y redención (11); Valoración general (11)</x:v>
      </x:c>
      <x:c r="R20" s="49" t="str">
        <x:v>Provisional IA</x:v>
      </x:c>
    </x:row>
    <x:row r="21" ht="60" customHeight="1">
      <x:c r="A21" s="43" t="str">
        <x:v>MX-01</x:v>
      </x:c>
      <x:c r="B21" s="43" t="str">
        <x:v>Combustible</x:v>
      </x:c>
      <x:c r="C21" s="43" t="str">
        <x:v>Escudería G500 / Mi App G500</x:v>
      </x:c>
      <x:c r="D21" s="43" t="str">
        <x:v>Datos y personalización</x:v>
      </x:c>
      <x:c r="E21" s="43" t="str">
        <x:v>E4</x:v>
      </x:c>
      <x:c r="F21" s="49" t="str">
        <x:v>Confianza y privacidad</x:v>
      </x:c>
      <x:c r="G21" s="65" t="n">
        <x:v>2</x:v>
      </x:c>
      <x:c r="H21" s="58" t="n">
        <x:v>3</x:v>
      </x:c>
      <x:c r="I21" s="58" t="str">
        <x:v>Media</x:v>
      </x:c>
      <x:c r="J21" s="66" t="n">
        <x:f>IF(I21="Alta",1,IF(I21="Media alta",0.95,IF(I21="Media",0.9,IF(I21="Media baja",0.82,IF(I21="Baja",0.75,"")))))</x:f>
        <x:v>0.9</x:v>
      </x:c>
      <x:c r="K21" s="66" t="n">
        <x:f>IF(H21="","",H21/5*G21)</x:f>
        <x:v>1.2</x:v>
      </x:c>
      <x:c r="L21" s="66" t="n">
        <x:f>IF(K21="","",K21*J21)</x:f>
        <x:v>1.08</x:v>
      </x:c>
      <x:c r="M21" s="49" t="str">
        <x:v>Ver hoja Fuentes</x:v>
      </x:c>
      <x:c r="N21" s="49" t="str">
        <x:v>https://g500network.com/mi-app-g500-terminos-y-condiciones/</x:v>
      </x:c>
      <x:c r="O21" s="49" t="str">
        <x:v>Registra perfil, ubicación, historial, fotos e interacción; la personalización visible es limitada.</x:v>
      </x:c>
      <x:c r="P21" s="49" t="str">
        <x:v>Aplicar el aprendizaje de confianza y privacidad sin copiar la mecánica; validar en AKRON App y Human Lab.</x:v>
      </x:c>
      <x:c r="Q21" s="49" t="str">
        <x:v>n=43; promedio 1.95; negativas 74%; Facturación y ticket (23); Puntos y redención (11); Valoración general (11)</x:v>
      </x:c>
      <x:c r="R21" s="49" t="str">
        <x:v>Provisional IA</x:v>
      </x:c>
    </x:row>
    <x:row r="22" ht="60" customHeight="1">
      <x:c r="A22" s="43" t="str">
        <x:v>MX-01</x:v>
      </x:c>
      <x:c r="B22" s="43" t="str">
        <x:v>Combustible</x:v>
      </x:c>
      <x:c r="C22" s="43" t="str">
        <x:v>Escudería G500 / Mi App G500</x:v>
      </x:c>
      <x:c r="D22" s="43" t="str">
        <x:v>Ecosistema y omnicanalidad</x:v>
      </x:c>
      <x:c r="E22" s="43" t="str">
        <x:v>F1</x:v>
      </x:c>
      <x:c r="F22" s="49" t="str">
        <x:v>Integración estación-tienda</x:v>
      </x:c>
      <x:c r="G22" s="65" t="n">
        <x:v>4</x:v>
      </x:c>
      <x:c r="H22" s="58" t="n">
        <x:v>2</x:v>
      </x:c>
      <x:c r="I22" s="58" t="str">
        <x:v>Alta</x:v>
      </x:c>
      <x:c r="J22" s="66" t="n">
        <x:f>IF(I22="Alta",1,IF(I22="Media alta",0.95,IF(I22="Media",0.9,IF(I22="Media baja",0.82,IF(I22="Baja",0.75,"")))))</x:f>
        <x:v>1</x:v>
      </x:c>
      <x:c r="K22" s="66" t="n">
        <x:f>IF(H22="","",H22/5*G22)</x:f>
        <x:v>1.6</x:v>
      </x:c>
      <x:c r="L22" s="66" t="n">
        <x:f>IF(K22="","",K22*J22)</x:f>
        <x:v>1.6</x:v>
      </x:c>
      <x:c r="M22" s="49" t="str">
        <x:v>Ver hoja Fuentes</x:v>
      </x:c>
      <x:c r="N22" s="49" t="str">
        <x:v>https://g500network.com/mi-app-g500-terminos-y-condiciones/</x:v>
      </x:c>
      <x:c r="O22" s="49" t="str">
        <x:v>Integra combustible, localizador, factura y premios, pero no pago móvil.</x:v>
      </x:c>
      <x:c r="P22" s="49" t="str">
        <x:v>Aplicar el aprendizaje de integración estación-tienda sin copiar la mecánica; validar en AKRON App y Human Lab.</x:v>
      </x:c>
      <x:c r="Q22" s="49" t="str">
        <x:v>n=43; promedio 1.95; negativas 74%; Facturación y ticket (23); Puntos y redención (11); Valoración general (11)</x:v>
      </x:c>
      <x:c r="R22" s="49" t="str">
        <x:v>Provisional IA</x:v>
      </x:c>
    </x:row>
    <x:row r="23" ht="60" customHeight="1">
      <x:c r="A23" s="43" t="str">
        <x:v>MX-01</x:v>
      </x:c>
      <x:c r="B23" s="43" t="str">
        <x:v>Combustible</x:v>
      </x:c>
      <x:c r="C23" s="43" t="str">
        <x:v>Escudería G500 / Mi App G500</x:v>
      </x:c>
      <x:c r="D23" s="43" t="str">
        <x:v>Ecosistema y omnicanalidad</x:v>
      </x:c>
      <x:c r="E23" s="43" t="str">
        <x:v>F2</x:v>
      </x:c>
      <x:c r="F23" s="49" t="str">
        <x:v>Pago e identificación</x:v>
      </x:c>
      <x:c r="G23" s="65" t="n">
        <x:v>3</x:v>
      </x:c>
      <x:c r="H23" s="58" t="n">
        <x:v>2</x:v>
      </x:c>
      <x:c r="I23" s="58" t="str">
        <x:v>Alta</x:v>
      </x:c>
      <x:c r="J23" s="66" t="n">
        <x:f>IF(I23="Alta",1,IF(I23="Media alta",0.95,IF(I23="Media",0.9,IF(I23="Media baja",0.82,IF(I23="Baja",0.75,"")))))</x:f>
        <x:v>1</x:v>
      </x:c>
      <x:c r="K23" s="66" t="n">
        <x:f>IF(H23="","",H23/5*G23)</x:f>
        <x:v>1.2000000000000002</x:v>
      </x:c>
      <x:c r="L23" s="66" t="n">
        <x:f>IF(K23="","",K23*J23)</x:f>
        <x:v>1.2000000000000002</x:v>
      </x:c>
      <x:c r="M23" s="49" t="str">
        <x:v>Ver hoja Fuentes</x:v>
      </x:c>
      <x:c r="N23" s="49" t="str">
        <x:v>https://g500network.com/mi-app-g500-terminos-y-condiciones/</x:v>
      </x:c>
      <x:c r="O23" s="49" t="str">
        <x:v>Integra combustible, localizador, factura y premios, pero no pago móvil.</x:v>
      </x:c>
      <x:c r="P23" s="49" t="str">
        <x:v>Aplicar el aprendizaje de pago e identificación sin copiar la mecánica; validar en AKRON App y Human Lab.</x:v>
      </x:c>
      <x:c r="Q23" s="49" t="str">
        <x:v>n=43; promedio 1.95; negativas 74%; Facturación y ticket (23); Puntos y redención (11); Valoración general (11)</x:v>
      </x:c>
      <x:c r="R23" s="49" t="str">
        <x:v>Provisional IA</x:v>
      </x:c>
    </x:row>
    <x:row r="24" ht="60" customHeight="1">
      <x:c r="A24" s="43" t="str">
        <x:v>MX-01</x:v>
      </x:c>
      <x:c r="B24" s="43" t="str">
        <x:v>Combustible</x:v>
      </x:c>
      <x:c r="C24" s="43" t="str">
        <x:v>Escudería G500 / Mi App G500</x:v>
      </x:c>
      <x:c r="D24" s="43" t="str">
        <x:v>Ecosistema y omnicanalidad</x:v>
      </x:c>
      <x:c r="E24" s="43" t="str">
        <x:v>F3</x:v>
      </x:c>
      <x:c r="F24" s="49" t="str">
        <x:v>Extensión a servicios</x:v>
      </x:c>
      <x:c r="G24" s="65" t="n">
        <x:v>3</x:v>
      </x:c>
      <x:c r="H24" s="58" t="n">
        <x:v>3</x:v>
      </x:c>
      <x:c r="I24" s="58" t="str">
        <x:v>Alta</x:v>
      </x:c>
      <x:c r="J24" s="66" t="n">
        <x:f>IF(I24="Alta",1,IF(I24="Media alta",0.95,IF(I24="Media",0.9,IF(I24="Media baja",0.82,IF(I24="Baja",0.75,"")))))</x:f>
        <x:v>1</x:v>
      </x:c>
      <x:c r="K24" s="66" t="n">
        <x:f>IF(H24="","",H24/5*G24)</x:f>
        <x:v>1.7999999999999998</x:v>
      </x:c>
      <x:c r="L24" s="66" t="n">
        <x:f>IF(K24="","",K24*J24)</x:f>
        <x:v>1.7999999999999998</x:v>
      </x:c>
      <x:c r="M24" s="49" t="str">
        <x:v>Ver hoja Fuentes</x:v>
      </x:c>
      <x:c r="N24" s="49" t="str">
        <x:v>https://g500network.com/mi-app-g500-terminos-y-condiciones/</x:v>
      </x:c>
      <x:c r="O24" s="49" t="str">
        <x:v>Integra combustible, localizador, factura y premios, pero no pago móvil.</x:v>
      </x:c>
      <x:c r="P24" s="49" t="str">
        <x:v>Aplicar el aprendizaje de extensión a servicios sin copiar la mecánica; validar en AKRON App y Human Lab.</x:v>
      </x:c>
      <x:c r="Q24" s="49" t="str">
        <x:v>n=43; promedio 1.95; negativas 74%; Facturación y ticket (23); Puntos y redención (11); Valoración general (11)</x:v>
      </x:c>
      <x:c r="R24" s="49" t="str">
        <x:v>Provisional IA</x:v>
      </x:c>
    </x:row>
    <x:row r="25" ht="60" customHeight="1">
      <x:c r="A25" s="43" t="str">
        <x:v>MX-01</x:v>
      </x:c>
      <x:c r="B25" s="43" t="str">
        <x:v>Combustible</x:v>
      </x:c>
      <x:c r="C25" s="43" t="str">
        <x:v>Escudería G500 / Mi App G500</x:v>
      </x:c>
      <x:c r="D25" s="43" t="str">
        <x:v>Engagement y gamificación</x:v>
      </x:c>
      <x:c r="E25" s="43" t="str">
        <x:v>G1</x:v>
      </x:c>
      <x:c r="F25" s="49" t="str">
        <x:v>Retos y activadores</x:v>
      </x:c>
      <x:c r="G25" s="65" t="n">
        <x:v>3</x:v>
      </x:c>
      <x:c r="H25" s="58" t="n">
        <x:v>3</x:v>
      </x:c>
      <x:c r="I25" s="58" t="str">
        <x:v>Alta</x:v>
      </x:c>
      <x:c r="J25" s="66" t="n">
        <x:f>IF(I25="Alta",1,IF(I25="Media alta",0.95,IF(I25="Media",0.9,IF(I25="Media baja",0.82,IF(I25="Baja",0.75,"")))))</x:f>
        <x:v>1</x:v>
      </x:c>
      <x:c r="K25" s="66" t="n">
        <x:f>IF(H25="","",H25/5*G25)</x:f>
        <x:v>1.7999999999999998</x:v>
      </x:c>
      <x:c r="L25" s="66" t="n">
        <x:f>IF(K25="","",K25*J25)</x:f>
        <x:v>1.7999999999999998</x:v>
      </x:c>
      <x:c r="M25" s="49" t="str">
        <x:v>Ver hoja Fuentes</x:v>
      </x:c>
      <x:c r="N25" s="49" t="str">
        <x:v>https://g500network.com/escuderia-g500/</x:v>
      </x:c>
      <x:c r="O25" s="49" t="str">
        <x:v>Usa promociones y referidos; el progreso es más transaccional que aspiracional.</x:v>
      </x:c>
      <x:c r="P25" s="49" t="str">
        <x:v>Aplicar el aprendizaje de retos y activadores sin copiar la mecánica; validar en AKRON App y Human Lab.</x:v>
      </x:c>
      <x:c r="Q25" s="49" t="str">
        <x:v>n=43; promedio 1.95; negativas 74%; Facturación y ticket (23); Puntos y redención (11); Valoración general (11)</x:v>
      </x:c>
      <x:c r="R25" s="49" t="str">
        <x:v>Provisional IA</x:v>
      </x:c>
    </x:row>
    <x:row r="26" ht="60" customHeight="1">
      <x:c r="A26" s="43" t="str">
        <x:v>MX-01</x:v>
      </x:c>
      <x:c r="B26" s="43" t="str">
        <x:v>Combustible</x:v>
      </x:c>
      <x:c r="C26" s="43" t="str">
        <x:v>Escudería G500 / Mi App G500</x:v>
      </x:c>
      <x:c r="D26" s="43" t="str">
        <x:v>Engagement y gamificación</x:v>
      </x:c>
      <x:c r="E26" s="43" t="str">
        <x:v>G2</x:v>
      </x:c>
      <x:c r="F26" s="49" t="str">
        <x:v>Progreso visible</x:v>
      </x:c>
      <x:c r="G26" s="65" t="n">
        <x:v>3</x:v>
      </x:c>
      <x:c r="H26" s="58" t="n">
        <x:v>3</x:v>
      </x:c>
      <x:c r="I26" s="58" t="str">
        <x:v>Alta</x:v>
      </x:c>
      <x:c r="J26" s="66" t="n">
        <x:f>IF(I26="Alta",1,IF(I26="Media alta",0.95,IF(I26="Media",0.9,IF(I26="Media baja",0.82,IF(I26="Baja",0.75,"")))))</x:f>
        <x:v>1</x:v>
      </x:c>
      <x:c r="K26" s="66" t="n">
        <x:f>IF(H26="","",H26/5*G26)</x:f>
        <x:v>1.7999999999999998</x:v>
      </x:c>
      <x:c r="L26" s="66" t="n">
        <x:f>IF(K26="","",K26*J26)</x:f>
        <x:v>1.7999999999999998</x:v>
      </x:c>
      <x:c r="M26" s="49" t="str">
        <x:v>Ver hoja Fuentes</x:v>
      </x:c>
      <x:c r="N26" s="49" t="str">
        <x:v>https://g500network.com/escuderia-g500/</x:v>
      </x:c>
      <x:c r="O26" s="49" t="str">
        <x:v>Usa promociones y referidos; el progreso es más transaccional que aspiracional.</x:v>
      </x:c>
      <x:c r="P26" s="49" t="str">
        <x:v>Aplicar el aprendizaje de progreso visible sin copiar la mecánica; validar en AKRON App y Human Lab.</x:v>
      </x:c>
      <x:c r="Q26" s="49" t="str">
        <x:v>n=43; promedio 1.95; negativas 74%; Facturación y ticket (23); Puntos y redención (11); Valoración general (11)</x:v>
      </x:c>
      <x:c r="R26" s="49" t="str">
        <x:v>Provisional IA</x:v>
      </x:c>
    </x:row>
    <x:row r="27" ht="60" customHeight="1">
      <x:c r="A27" s="43" t="str">
        <x:v>MX-01</x:v>
      </x:c>
      <x:c r="B27" s="43" t="str">
        <x:v>Combustible</x:v>
      </x:c>
      <x:c r="C27" s="43" t="str">
        <x:v>Escudería G500 / Mi App G500</x:v>
      </x:c>
      <x:c r="D27" s="43" t="str">
        <x:v>Engagement y gamificación</x:v>
      </x:c>
      <x:c r="E27" s="43" t="str">
        <x:v>G3</x:v>
      </x:c>
      <x:c r="F27" s="49" t="str">
        <x:v>Vínculo emocional o comunidad</x:v>
      </x:c>
      <x:c r="G27" s="65" t="n">
        <x:v>2</x:v>
      </x:c>
      <x:c r="H27" s="58" t="n">
        <x:v>3</x:v>
      </x:c>
      <x:c r="I27" s="58" t="str">
        <x:v>Alta</x:v>
      </x:c>
      <x:c r="J27" s="66" t="n">
        <x:f>IF(I27="Alta",1,IF(I27="Media alta",0.95,IF(I27="Media",0.9,IF(I27="Media baja",0.82,IF(I27="Baja",0.75,"")))))</x:f>
        <x:v>1</x:v>
      </x:c>
      <x:c r="K27" s="66" t="n">
        <x:f>IF(H27="","",H27/5*G27)</x:f>
        <x:v>1.2</x:v>
      </x:c>
      <x:c r="L27" s="66" t="n">
        <x:f>IF(K27="","",K27*J27)</x:f>
        <x:v>1.2</x:v>
      </x:c>
      <x:c r="M27" s="49" t="str">
        <x:v>Ver hoja Fuentes</x:v>
      </x:c>
      <x:c r="N27" s="49" t="str">
        <x:v>https://g500network.com/escuderia-g500/</x:v>
      </x:c>
      <x:c r="O27" s="49" t="str">
        <x:v>Usa promociones y referidos; el progreso es más transaccional que aspiracional.</x:v>
      </x:c>
      <x:c r="P27" s="49" t="str">
        <x:v>Aplicar el aprendizaje de vínculo emocional o comunidad sin copiar la mecánica; validar en AKRON App y Human Lab.</x:v>
      </x:c>
      <x:c r="Q27" s="49" t="str">
        <x:v>n=43; promedio 1.95; negativas 74%; Facturación y ticket (23); Puntos y redención (11); Valoración general (11)</x:v>
      </x:c>
      <x:c r="R27" s="49" t="str">
        <x:v>Provisional IA</x:v>
      </x:c>
    </x:row>
    <x:row r="28" ht="60" customHeight="1">
      <x:c r="A28" s="43" t="str">
        <x:v>MX-01</x:v>
      </x:c>
      <x:c r="B28" s="43" t="str">
        <x:v>Combustible</x:v>
      </x:c>
      <x:c r="C28" s="43" t="str">
        <x:v>Escudería G500 / Mi App G500</x:v>
      </x:c>
      <x:c r="D28" s="43" t="str">
        <x:v>Viabilidad para AKRON</x:v>
      </x:c>
      <x:c r="E28" s="43" t="str">
        <x:v>H1</x:v>
      </x:c>
      <x:c r="F28" s="49" t="str">
        <x:v>Viabilidad operativa</x:v>
      </x:c>
      <x:c r="G28" s="65" t="n">
        <x:v>4</x:v>
      </x:c>
      <x:c r="H28" s="58" t="n">
        <x:v>5</x:v>
      </x:c>
      <x:c r="I28" s="58" t="str">
        <x:v>Media</x:v>
      </x:c>
      <x:c r="J28" s="66" t="n">
        <x:f>IF(I28="Alta",1,IF(I28="Media alta",0.95,IF(I28="Media",0.9,IF(I28="Media baja",0.82,IF(I28="Baja",0.75,"")))))</x:f>
        <x:v>0.9</x:v>
      </x:c>
      <x:c r="K28" s="66" t="n">
        <x:f>IF(H28="","",H28/5*G28)</x:f>
        <x:v>4</x:v>
      </x:c>
      <x:c r="L28" s="66" t="n">
        <x:f>IF(K28="","",K28*J28)</x:f>
        <x:v>3.6</x:v>
      </x:c>
      <x:c r="M28" s="49" t="str">
        <x:v>Ver hoja Fuentes</x:v>
      </x:c>
      <x:c r="N28" s="49" t="str">
        <x:v>https://g500network.com/mi-app-g500-terminos-y-condiciones/</x:v>
      </x:c>
      <x:c r="O28" s="49" t="str">
        <x:v>Es viable como referencia de quick wins, siempre que AKRON reduzca la dependencia del ticket.</x:v>
      </x:c>
      <x:c r="P28" s="49" t="str">
        <x:v>Aplicar el aprendizaje de viabilidad operativa sin copiar la mecánica; validar en AKRON App y Human Lab.</x:v>
      </x:c>
      <x:c r="Q28" s="49" t="str">
        <x:v>n=43; promedio 1.95; negativas 74%; Facturación y ticket (23); Puntos y redención (11); Valoración general (11)</x:v>
      </x:c>
      <x:c r="R28" s="49" t="str">
        <x:v>Provisional IA</x:v>
      </x:c>
    </x:row>
    <x:row r="29" ht="60" customHeight="1">
      <x:c r="A29" s="43" t="str">
        <x:v>MX-01</x:v>
      </x:c>
      <x:c r="B29" s="43" t="str">
        <x:v>Combustible</x:v>
      </x:c>
      <x:c r="C29" s="43" t="str">
        <x:v>Escudería G500 / Mi App G500</x:v>
      </x:c>
      <x:c r="D29" s="43" t="str">
        <x:v>Viabilidad para AKRON</x:v>
      </x:c>
      <x:c r="E29" s="43" t="str">
        <x:v>H2</x:v>
      </x:c>
      <x:c r="F29" s="49" t="str">
        <x:v>Viabilidad tecnológica</x:v>
      </x:c>
      <x:c r="G29" s="65" t="n">
        <x:v>3</x:v>
      </x:c>
      <x:c r="H29" s="58" t="n">
        <x:v>4</x:v>
      </x:c>
      <x:c r="I29" s="58" t="str">
        <x:v>Media</x:v>
      </x:c>
      <x:c r="J29" s="66" t="n">
        <x:f>IF(I29="Alta",1,IF(I29="Media alta",0.95,IF(I29="Media",0.9,IF(I29="Media baja",0.82,IF(I29="Baja",0.75,"")))))</x:f>
        <x:v>0.9</x:v>
      </x:c>
      <x:c r="K29" s="66" t="n">
        <x:f>IF(H29="","",H29/5*G29)</x:f>
        <x:v>2.4000000000000004</x:v>
      </x:c>
      <x:c r="L29" s="66" t="n">
        <x:f>IF(K29="","",K29*J29)</x:f>
        <x:v>2.1600000000000006</x:v>
      </x:c>
      <x:c r="M29" s="49" t="str">
        <x:v>Ver hoja Fuentes</x:v>
      </x:c>
      <x:c r="N29" s="49" t="str">
        <x:v>https://g500network.com/mi-app-g500-terminos-y-condiciones/</x:v>
      </x:c>
      <x:c r="O29" s="49" t="str">
        <x:v>Es viable como referencia de quick wins, siempre que AKRON reduzca la dependencia del ticket.</x:v>
      </x:c>
      <x:c r="P29" s="49" t="str">
        <x:v>Aplicar el aprendizaje de viabilidad tecnológica sin copiar la mecánica; validar en AKRON App y Human Lab.</x:v>
      </x:c>
      <x:c r="Q29" s="49" t="str">
        <x:v>n=43; promedio 1.95; negativas 74%; Facturación y ticket (23); Puntos y redención (11); Valoración general (11)</x:v>
      </x:c>
      <x:c r="R29" s="49" t="str">
        <x:v>Provisional IA</x:v>
      </x:c>
    </x:row>
    <x:row r="30" ht="60" customHeight="1">
      <x:c r="A30" s="43" t="str">
        <x:v>MX-01</x:v>
      </x:c>
      <x:c r="B30" s="43" t="str">
        <x:v>Combustible</x:v>
      </x:c>
      <x:c r="C30" s="43" t="str">
        <x:v>Escudería G500 / Mi App G500</x:v>
      </x:c>
      <x:c r="D30" s="43" t="str">
        <x:v>Viabilidad para AKRON</x:v>
      </x:c>
      <x:c r="E30" s="43" t="str">
        <x:v>H3</x:v>
      </x:c>
      <x:c r="F30" s="49" t="str">
        <x:v>Sostenibilidad económica</x:v>
      </x:c>
      <x:c r="G30" s="65" t="n">
        <x:v>3</x:v>
      </x:c>
      <x:c r="H30" s="58" t="n">
        <x:v>4</x:v>
      </x:c>
      <x:c r="I30" s="58" t="str">
        <x:v>Media</x:v>
      </x:c>
      <x:c r="J30" s="66" t="n">
        <x:f>IF(I30="Alta",1,IF(I30="Media alta",0.95,IF(I30="Media",0.9,IF(I30="Media baja",0.82,IF(I30="Baja",0.75,"")))))</x:f>
        <x:v>0.9</x:v>
      </x:c>
      <x:c r="K30" s="66" t="n">
        <x:f>IF(H30="","",H30/5*G30)</x:f>
        <x:v>2.4000000000000004</x:v>
      </x:c>
      <x:c r="L30" s="66" t="n">
        <x:f>IF(K30="","",K30*J30)</x:f>
        <x:v>2.1600000000000006</x:v>
      </x:c>
      <x:c r="M30" s="49" t="str">
        <x:v>Ver hoja Fuentes</x:v>
      </x:c>
      <x:c r="N30" s="49" t="str">
        <x:v>https://g500network.com/mi-app-g500-terminos-y-condiciones/</x:v>
      </x:c>
      <x:c r="O30" s="49" t="str">
        <x:v>Es viable como referencia de quick wins, siempre que AKRON reduzca la dependencia del ticket.</x:v>
      </x:c>
      <x:c r="P30" s="49" t="str">
        <x:v>Aplicar el aprendizaje de sostenibilidad económica sin copiar la mecánica; validar en AKRON App y Human Lab.</x:v>
      </x:c>
      <x:c r="Q30" s="49" t="str">
        <x:v>n=43; promedio 1.95; negativas 74%; Facturación y ticket (23); Puntos y redención (11); Valoración general (11)</x:v>
      </x:c>
      <x:c r="R30" s="49" t="str">
        <x:v>Provisional IA</x:v>
      </x:c>
    </x:row>
    <x:row r="31" ht="60" customHeight="1">
      <x:c r="A31" s="43" t="str">
        <x:v>MX-01</x:v>
      </x:c>
      <x:c r="B31" s="43" t="str">
        <x:v>Combustible</x:v>
      </x:c>
      <x:c r="C31" s="43" t="str">
        <x:v>Escudería G500 / Mi App G500</x:v>
      </x:c>
      <x:c r="D31" s="43" t="str">
        <x:v>Viabilidad para AKRON</x:v>
      </x:c>
      <x:c r="E31" s="43" t="str">
        <x:v>H4</x:v>
      </x:c>
      <x:c r="F31" s="49" t="str">
        <x:v>Adecuación al mercado mexicano</x:v>
      </x:c>
      <x:c r="G31" s="65" t="n">
        <x:v>2</x:v>
      </x:c>
      <x:c r="H31" s="58" t="n">
        <x:v>5</x:v>
      </x:c>
      <x:c r="I31" s="58" t="str">
        <x:v>Media</x:v>
      </x:c>
      <x:c r="J31" s="66" t="n">
        <x:f>IF(I31="Alta",1,IF(I31="Media alta",0.95,IF(I31="Media",0.9,IF(I31="Media baja",0.82,IF(I31="Baja",0.75,"")))))</x:f>
        <x:v>0.9</x:v>
      </x:c>
      <x:c r="K31" s="66" t="n">
        <x:f>IF(H31="","",H31/5*G31)</x:f>
        <x:v>2</x:v>
      </x:c>
      <x:c r="L31" s="66" t="n">
        <x:f>IF(K31="","",K31*J31)</x:f>
        <x:v>1.8</x:v>
      </x:c>
      <x:c r="M31" s="49" t="str">
        <x:v>Ver hoja Fuentes</x:v>
      </x:c>
      <x:c r="N31" s="49" t="str">
        <x:v>https://g500network.com/mi-app-g500-terminos-y-condiciones/</x:v>
      </x:c>
      <x:c r="O31" s="49" t="str">
        <x:v>Es viable como referencia de quick wins, siempre que AKRON reduzca la dependencia del ticket.</x:v>
      </x:c>
      <x:c r="P31" s="49" t="str">
        <x:v>Aplicar el aprendizaje de adecuación al mercado mexicano sin copiar la mecánica; validar en AKRON App y Human Lab.</x:v>
      </x:c>
      <x:c r="Q31" s="49" t="str">
        <x:v>n=43; promedio 1.95; negativas 74%; Facturación y ticket (23); Puntos y redención (11); Valoración general (11)</x:v>
      </x:c>
      <x:c r="R31" s="49" t="str">
        <x:v>Provisional IA</x:v>
      </x:c>
    </x:row>
    <x:row r="32" ht="60" customHeight="1">
      <x:c r="A32" s="43" t="str">
        <x:v>MX-01</x:v>
      </x:c>
      <x:c r="B32" s="43" t="str">
        <x:v>Combustible</x:v>
      </x:c>
      <x:c r="C32" s="43" t="str">
        <x:v>Escudería G500 / Mi App G500</x:v>
      </x:c>
      <x:c r="D32" s="43" t="str">
        <x:v>Viabilidad para AKRON</x:v>
      </x:c>
      <x:c r="E32" s="43" t="str">
        <x:v>H5</x:v>
      </x:c>
      <x:c r="F32" s="49" t="str">
        <x:v>Tiempo para capturar valor</x:v>
      </x:c>
      <x:c r="G32" s="65" t="n">
        <x:v>2</x:v>
      </x:c>
      <x:c r="H32" s="58" t="n">
        <x:v>5</x:v>
      </x:c>
      <x:c r="I32" s="58" t="str">
        <x:v>Media</x:v>
      </x:c>
      <x:c r="J32" s="66" t="n">
        <x:f>IF(I32="Alta",1,IF(I32="Media alta",0.95,IF(I32="Media",0.9,IF(I32="Media baja",0.82,IF(I32="Baja",0.75,"")))))</x:f>
        <x:v>0.9</x:v>
      </x:c>
      <x:c r="K32" s="66" t="n">
        <x:f>IF(H32="","",H32/5*G32)</x:f>
        <x:v>2</x:v>
      </x:c>
      <x:c r="L32" s="66" t="n">
        <x:f>IF(K32="","",K32*J32)</x:f>
        <x:v>1.8</x:v>
      </x:c>
      <x:c r="M32" s="49" t="str">
        <x:v>Ver hoja Fuentes</x:v>
      </x:c>
      <x:c r="N32" s="49" t="str">
        <x:v>https://g500network.com/mi-app-g500-terminos-y-condiciones/</x:v>
      </x:c>
      <x:c r="O32" s="49" t="str">
        <x:v>Es viable como referencia de quick wins, siempre que AKRON reduzca la dependencia del ticket.</x:v>
      </x:c>
      <x:c r="P32" s="49" t="str">
        <x:v>Aplicar el aprendizaje de tiempo para capturar valor sin copiar la mecánica; validar en AKRON App y Human Lab.</x:v>
      </x:c>
      <x:c r="Q32" s="49" t="str">
        <x:v>n=43; promedio 1.95; negativas 74%; Facturación y ticket (23); Puntos y redención (11); Valoración general (11)</x:v>
      </x:c>
      <x:c r="R32" s="49" t="str">
        <x:v>Provisional IA</x:v>
      </x:c>
    </x:row>
    <x:row r="33" ht="60" customHeight="1">
      <x:c r="A33" s="43" t="str">
        <x:v>MX-02</x:v>
      </x:c>
      <x:c r="B33" s="43" t="str">
        <x:v>Combustible</x:v>
      </x:c>
      <x:c r="C33" s="43" t="str">
        <x:v>BPme Rewards México</x:v>
      </x:c>
      <x:c r="D33" s="43" t="str">
        <x:v>Relevancia estratégica</x:v>
      </x:c>
      <x:c r="E33" s="43" t="str">
        <x:v>A1</x:v>
      </x:c>
      <x:c r="F33" s="49" t="str">
        <x:v>Alineación con prioridades de AKRON</x:v>
      </x:c>
      <x:c r="G33" s="65" t="n">
        <x:v>5</x:v>
      </x:c>
      <x:c r="H33" s="58" t="n">
        <x:v>5</x:v>
      </x:c>
      <x:c r="I33" s="58" t="str">
        <x:v>Media</x:v>
      </x:c>
      <x:c r="J33" s="66" t="n">
        <x:f>IF(I33="Alta",1,IF(I33="Media alta",0.95,IF(I33="Media",0.9,IF(I33="Media baja",0.82,IF(I33="Baja",0.75,"")))))</x:f>
        <x:v>0.9</x:v>
      </x:c>
      <x:c r="K33" s="66" t="n">
        <x:f>IF(H33="","",H33/5*G33)</x:f>
        <x:v>5</x:v>
      </x:c>
      <x:c r="L33" s="66" t="n">
        <x:f>IF(K33="","",K33*J33)</x:f>
        <x:v>4.5</x:v>
      </x:c>
      <x:c r="M33" s="49" t="str">
        <x:v>Ver hoja Fuentes</x:v>
      </x:c>
      <x:c r="N33" s="49" t="str">
        <x:v>https://www.bp.com/es_mx/mexico/home/products-and-services/bpme_rewards/promociones-/promociones-locales-.html</x:v>
      </x:c>
      <x:c r="O33" s="49" t="str">
        <x:v>La app sigue publicada y hubo promoción verificable hasta septiembre de 2026; se mantiene en la muestra.</x:v>
      </x:c>
      <x:c r="P33" s="49" t="str">
        <x:v>Aplicar el aprendizaje de alineación con prioridades de akron sin copiar la mecánica; validar en AKRON App y Human Lab.</x:v>
      </x:c>
      <x:c r="Q33" s="49" t="str">
        <x:v>n=44; promedio 1.95; negativas 73%; Valoración general (20); Facturación y ticket (15); Estabilidad y rendimiento (12)</x:v>
      </x:c>
      <x:c r="R33" s="49" t="str">
        <x:v>Provisional IA</x:v>
      </x:c>
    </x:row>
    <x:row r="34" ht="60" customHeight="1">
      <x:c r="A34" s="43" t="str">
        <x:v>MX-02</x:v>
      </x:c>
      <x:c r="B34" s="43" t="str">
        <x:v>Combustible</x:v>
      </x:c>
      <x:c r="C34" s="43" t="str">
        <x:v>BPme Rewards México</x:v>
      </x:c>
      <x:c r="D34" s="43" t="str">
        <x:v>Relevancia estratégica</x:v>
      </x:c>
      <x:c r="E34" s="43" t="str">
        <x:v>A2</x:v>
      </x:c>
      <x:c r="F34" s="49" t="str">
        <x:v>Cercanía al negocio</x:v>
      </x:c>
      <x:c r="G34" s="65" t="n">
        <x:v>4</x:v>
      </x:c>
      <x:c r="H34" s="58" t="n">
        <x:v>5</x:v>
      </x:c>
      <x:c r="I34" s="58" t="str">
        <x:v>Media</x:v>
      </x:c>
      <x:c r="J34" s="66" t="n">
        <x:f>IF(I34="Alta",1,IF(I34="Media alta",0.95,IF(I34="Media",0.9,IF(I34="Media baja",0.82,IF(I34="Baja",0.75,"")))))</x:f>
        <x:v>0.9</x:v>
      </x:c>
      <x:c r="K34" s="66" t="n">
        <x:f>IF(H34="","",H34/5*G34)</x:f>
        <x:v>4</x:v>
      </x:c>
      <x:c r="L34" s="66" t="n">
        <x:f>IF(K34="","",K34*J34)</x:f>
        <x:v>3.6</x:v>
      </x:c>
      <x:c r="M34" s="49" t="str">
        <x:v>Ver hoja Fuentes</x:v>
      </x:c>
      <x:c r="N34" s="49" t="str">
        <x:v>https://www.bp.com/es_mx/mexico/home/products-and-services/bpme_rewards/promociones-/promociones-locales-.html</x:v>
      </x:c>
      <x:c r="O34" s="49" t="str">
        <x:v>La app sigue publicada y hubo promoción verificable hasta septiembre de 2026; se mantiene en la muestra.</x:v>
      </x:c>
      <x:c r="P34" s="49" t="str">
        <x:v>Aplicar el aprendizaje de cercanía al negocio sin copiar la mecánica; validar en AKRON App y Human Lab.</x:v>
      </x:c>
      <x:c r="Q34" s="49" t="str">
        <x:v>n=44; promedio 1.95; negativas 73%; Valoración general (20); Facturación y ticket (15); Estabilidad y rendimiento (12)</x:v>
      </x:c>
      <x:c r="R34" s="49" t="str">
        <x:v>Provisional IA</x:v>
      </x:c>
    </x:row>
    <x:row r="35" ht="60" customHeight="1">
      <x:c r="A35" s="43" t="str">
        <x:v>MX-02</x:v>
      </x:c>
      <x:c r="B35" s="43" t="str">
        <x:v>Combustible</x:v>
      </x:c>
      <x:c r="C35" s="43" t="str">
        <x:v>BPme Rewards México</x:v>
      </x:c>
      <x:c r="D35" s="43" t="str">
        <x:v>Relevancia estratégica</x:v>
      </x:c>
      <x:c r="E35" s="43" t="str">
        <x:v>A3</x:v>
      </x:c>
      <x:c r="F35" s="49" t="str">
        <x:v>Capacidad de diferenciación</x:v>
      </x:c>
      <x:c r="G35" s="65" t="n">
        <x:v>3</x:v>
      </x:c>
      <x:c r="H35" s="58" t="n">
        <x:v>2</x:v>
      </x:c>
      <x:c r="I35" s="58" t="str">
        <x:v>Media</x:v>
      </x:c>
      <x:c r="J35" s="66" t="n">
        <x:f>IF(I35="Alta",1,IF(I35="Media alta",0.95,IF(I35="Media",0.9,IF(I35="Media baja",0.82,IF(I35="Baja",0.75,"")))))</x:f>
        <x:v>0.9</x:v>
      </x:c>
      <x:c r="K35" s="66" t="n">
        <x:f>IF(H35="","",H35/5*G35)</x:f>
        <x:v>1.2000000000000002</x:v>
      </x:c>
      <x:c r="L35" s="66" t="n">
        <x:f>IF(K35="","",K35*J35)</x:f>
        <x:v>1.0800000000000003</x:v>
      </x:c>
      <x:c r="M35" s="49" t="str">
        <x:v>Ver hoja Fuentes</x:v>
      </x:c>
      <x:c r="N35" s="49" t="str">
        <x:v>https://www.bp.com/es_mx/mexico/home/products-and-services/bpme_rewards/promociones-/promociones-locales-.html</x:v>
      </x:c>
      <x:c r="O35" s="49" t="str">
        <x:v>La app sigue publicada y hubo promoción verificable hasta septiembre de 2026; se mantiene en la muestra.</x:v>
      </x:c>
      <x:c r="P35" s="49" t="str">
        <x:v>Aplicar el aprendizaje de capacidad de diferenciación sin copiar la mecánica; validar en AKRON App y Human Lab.</x:v>
      </x:c>
      <x:c r="Q35" s="49" t="str">
        <x:v>n=44; promedio 1.95; negativas 73%; Valoración general (20); Facturación y ticket (15); Estabilidad y rendimiento (12)</x:v>
      </x:c>
      <x:c r="R35" s="49" t="str">
        <x:v>Provisional IA</x:v>
      </x:c>
    </x:row>
    <x:row r="36" ht="60" customHeight="1">
      <x:c r="A36" s="43" t="str">
        <x:v>MX-02</x:v>
      </x:c>
      <x:c r="B36" s="43" t="str">
        <x:v>Combustible</x:v>
      </x:c>
      <x:c r="C36" s="43" t="str">
        <x:v>BPme Rewards México</x:v>
      </x:c>
      <x:c r="D36" s="43" t="str">
        <x:v>Relevancia estratégica</x:v>
      </x:c>
      <x:c r="E36" s="43" t="str">
        <x:v>A4</x:v>
      </x:c>
      <x:c r="F36" s="49" t="str">
        <x:v>Utilidad para decidir</x:v>
      </x:c>
      <x:c r="G36" s="65" t="n">
        <x:v>3</x:v>
      </x:c>
      <x:c r="H36" s="58" t="n">
        <x:v>4</x:v>
      </x:c>
      <x:c r="I36" s="58" t="str">
        <x:v>Media</x:v>
      </x:c>
      <x:c r="J36" s="66" t="n">
        <x:f>IF(I36="Alta",1,IF(I36="Media alta",0.95,IF(I36="Media",0.9,IF(I36="Media baja",0.82,IF(I36="Baja",0.75,"")))))</x:f>
        <x:v>0.9</x:v>
      </x:c>
      <x:c r="K36" s="66" t="n">
        <x:f>IF(H36="","",H36/5*G36)</x:f>
        <x:v>2.4000000000000004</x:v>
      </x:c>
      <x:c r="L36" s="66" t="n">
        <x:f>IF(K36="","",K36*J36)</x:f>
        <x:v>2.1600000000000006</x:v>
      </x:c>
      <x:c r="M36" s="49" t="str">
        <x:v>Ver hoja Fuentes</x:v>
      </x:c>
      <x:c r="N36" s="49" t="str">
        <x:v>https://www.bp.com/es_mx/mexico/home/products-and-services/bpme_rewards/promociones-/promociones-locales-.html</x:v>
      </x:c>
      <x:c r="O36" s="49" t="str">
        <x:v>La app sigue publicada y hubo promoción verificable hasta septiembre de 2026; se mantiene en la muestra.</x:v>
      </x:c>
      <x:c r="P36" s="49" t="str">
        <x:v>Aplicar el aprendizaje de utilidad para decidir sin copiar la mecánica; validar en AKRON App y Human Lab.</x:v>
      </x:c>
      <x:c r="Q36" s="49" t="str">
        <x:v>n=44; promedio 1.95; negativas 73%; Valoración general (20); Facturación y ticket (15); Estabilidad y rendimiento (12)</x:v>
      </x:c>
      <x:c r="R36" s="49" t="str">
        <x:v>Provisional IA</x:v>
      </x:c>
    </x:row>
    <x:row r="37" ht="60" customHeight="1">
      <x:c r="A37" s="43" t="str">
        <x:v>MX-02</x:v>
      </x:c>
      <x:c r="B37" s="43" t="str">
        <x:v>Combustible</x:v>
      </x:c>
      <x:c r="C37" s="43" t="str">
        <x:v>BPme Rewards México</x:v>
      </x:c>
      <x:c r="D37" s="43" t="str">
        <x:v>Valor para el cliente</x:v>
      </x:c>
      <x:c r="E37" s="43" t="str">
        <x:v>B1</x:v>
      </x:c>
      <x:c r="F37" s="49" t="str">
        <x:v>Claridad del beneficio</x:v>
      </x:c>
      <x:c r="G37" s="65" t="n">
        <x:v>4</x:v>
      </x:c>
      <x:c r="H37" s="58" t="n">
        <x:v>2</x:v>
      </x:c>
      <x:c r="I37" s="58" t="str">
        <x:v>Media</x:v>
      </x:c>
      <x:c r="J37" s="66" t="n">
        <x:f>IF(I37="Alta",1,IF(I37="Media alta",0.95,IF(I37="Media",0.9,IF(I37="Media baja",0.82,IF(I37="Baja",0.75,"")))))</x:f>
        <x:v>0.9</x:v>
      </x:c>
      <x:c r="K37" s="66" t="n">
        <x:f>IF(H37="","",H37/5*G37)</x:f>
        <x:v>1.6</x:v>
      </x:c>
      <x:c r="L37" s="66" t="n">
        <x:f>IF(K37="","",K37*J37)</x:f>
        <x:v>1.4400000000000002</x:v>
      </x:c>
      <x:c r="M37" s="49" t="str">
        <x:v>Ver hoja Fuentes</x:v>
      </x:c>
      <x:c r="N37" s="49" t="str">
        <x:v>https://www.sumabeneficios.com.mx/bodega-aurrera/beneficio/BP-experimento-bp-150-pesos-en-puntos-bp-rewards</x:v>
      </x:c>
      <x:c r="O37" s="49" t="str">
        <x:v>Hay bonos de puntos utilizables en combustible, pero no una economía base pública vigente.</x:v>
      </x:c>
      <x:c r="P37" s="49" t="str">
        <x:v>Aplicar el aprendizaje de claridad del beneficio sin copiar la mecánica; validar en AKRON App y Human Lab.</x:v>
      </x:c>
      <x:c r="Q37" s="49" t="str">
        <x:v>n=44; promedio 1.95; negativas 73%; Valoración general (20); Facturación y ticket (15); Estabilidad y rendimiento (12)</x:v>
      </x:c>
      <x:c r="R37" s="49" t="str">
        <x:v>Provisional IA</x:v>
      </x:c>
    </x:row>
    <x:row r="38" ht="60" customHeight="1">
      <x:c r="A38" s="43" t="str">
        <x:v>MX-02</x:v>
      </x:c>
      <x:c r="B38" s="43" t="str">
        <x:v>Combustible</x:v>
      </x:c>
      <x:c r="C38" s="43" t="str">
        <x:v>BPme Rewards México</x:v>
      </x:c>
      <x:c r="D38" s="43" t="str">
        <x:v>Valor para el cliente</x:v>
      </x:c>
      <x:c r="E38" s="43" t="str">
        <x:v>B2</x:v>
      </x:c>
      <x:c r="F38" s="49" t="str">
        <x:v>Velocidad para obtener valor</x:v>
      </x:c>
      <x:c r="G38" s="65" t="n">
        <x:v>4</x:v>
      </x:c>
      <x:c r="H38" s="58" t="n">
        <x:v>3</x:v>
      </x:c>
      <x:c r="I38" s="58" t="str">
        <x:v>Media</x:v>
      </x:c>
      <x:c r="J38" s="66" t="n">
        <x:f>IF(I38="Alta",1,IF(I38="Media alta",0.95,IF(I38="Media",0.9,IF(I38="Media baja",0.82,IF(I38="Baja",0.75,"")))))</x:f>
        <x:v>0.9</x:v>
      </x:c>
      <x:c r="K38" s="66" t="n">
        <x:f>IF(H38="","",H38/5*G38)</x:f>
        <x:v>2.4</x:v>
      </x:c>
      <x:c r="L38" s="66" t="n">
        <x:f>IF(K38="","",K38*J38)</x:f>
        <x:v>2.16</x:v>
      </x:c>
      <x:c r="M38" s="49" t="str">
        <x:v>Ver hoja Fuentes</x:v>
      </x:c>
      <x:c r="N38" s="49" t="str">
        <x:v>https://www.sumabeneficios.com.mx/bodega-aurrera/beneficio/BP-experimento-bp-150-pesos-en-puntos-bp-rewards</x:v>
      </x:c>
      <x:c r="O38" s="49" t="str">
        <x:v>Hay bonos de puntos utilizables en combustible, pero no una economía base pública vigente.</x:v>
      </x:c>
      <x:c r="P38" s="49" t="str">
        <x:v>Aplicar el aprendizaje de velocidad para obtener valor sin copiar la mecánica; validar en AKRON App y Human Lab.</x:v>
      </x:c>
      <x:c r="Q38" s="49" t="str">
        <x:v>n=44; promedio 1.95; negativas 73%; Valoración general (20); Facturación y ticket (15); Estabilidad y rendimiento (12)</x:v>
      </x:c>
      <x:c r="R38" s="49" t="str">
        <x:v>Provisional IA</x:v>
      </x:c>
    </x:row>
    <x:row r="39" ht="60" customHeight="1">
      <x:c r="A39" s="43" t="str">
        <x:v>MX-02</x:v>
      </x:c>
      <x:c r="B39" s="43" t="str">
        <x:v>Combustible</x:v>
      </x:c>
      <x:c r="C39" s="43" t="str">
        <x:v>BPme Rewards México</x:v>
      </x:c>
      <x:c r="D39" s="43" t="str">
        <x:v>Valor para el cliente</x:v>
      </x:c>
      <x:c r="E39" s="43" t="str">
        <x:v>B3</x:v>
      </x:c>
      <x:c r="F39" s="49" t="str">
        <x:v>Flexibilidad de redención</x:v>
      </x:c>
      <x:c r="G39" s="65" t="n">
        <x:v>3</x:v>
      </x:c>
      <x:c r="H39" s="58" t="n">
        <x:v>2</x:v>
      </x:c>
      <x:c r="I39" s="58" t="str">
        <x:v>Media</x:v>
      </x:c>
      <x:c r="J39" s="66" t="n">
        <x:f>IF(I39="Alta",1,IF(I39="Media alta",0.95,IF(I39="Media",0.9,IF(I39="Media baja",0.82,IF(I39="Baja",0.75,"")))))</x:f>
        <x:v>0.9</x:v>
      </x:c>
      <x:c r="K39" s="66" t="n">
        <x:f>IF(H39="","",H39/5*G39)</x:f>
        <x:v>1.2000000000000002</x:v>
      </x:c>
      <x:c r="L39" s="66" t="n">
        <x:f>IF(K39="","",K39*J39)</x:f>
        <x:v>1.0800000000000003</x:v>
      </x:c>
      <x:c r="M39" s="49" t="str">
        <x:v>Ver hoja Fuentes</x:v>
      </x:c>
      <x:c r="N39" s="49" t="str">
        <x:v>https://www.sumabeneficios.com.mx/bodega-aurrera/beneficio/BP-experimento-bp-150-pesos-en-puntos-bp-rewards</x:v>
      </x:c>
      <x:c r="O39" s="49" t="str">
        <x:v>Hay bonos de puntos utilizables en combustible, pero no una economía base pública vigente.</x:v>
      </x:c>
      <x:c r="P39" s="49" t="str">
        <x:v>Aplicar el aprendizaje de flexibilidad de redención sin copiar la mecánica; validar en AKRON App y Human Lab.</x:v>
      </x:c>
      <x:c r="Q39" s="49" t="str">
        <x:v>n=44; promedio 1.95; negativas 73%; Valoración general (20); Facturación y ticket (15); Estabilidad y rendimiento (12)</x:v>
      </x:c>
      <x:c r="R39" s="49" t="str">
        <x:v>Provisional IA</x:v>
      </x:c>
    </x:row>
    <x:row r="40" ht="60" customHeight="1">
      <x:c r="A40" s="43" t="str">
        <x:v>MX-02</x:v>
      </x:c>
      <x:c r="B40" s="43" t="str">
        <x:v>Combustible</x:v>
      </x:c>
      <x:c r="C40" s="43" t="str">
        <x:v>BPme Rewards México</x:v>
      </x:c>
      <x:c r="D40" s="43" t="str">
        <x:v>Valor para el cliente</x:v>
      </x:c>
      <x:c r="E40" s="43" t="str">
        <x:v>B4</x:v>
      </x:c>
      <x:c r="F40" s="49" t="str">
        <x:v>Valor económico percibido</x:v>
      </x:c>
      <x:c r="G40" s="65" t="n">
        <x:v>4</x:v>
      </x:c>
      <x:c r="H40" s="58" t="n">
        <x:v>3</x:v>
      </x:c>
      <x:c r="I40" s="58" t="str">
        <x:v>Media</x:v>
      </x:c>
      <x:c r="J40" s="66" t="n">
        <x:f>IF(I40="Alta",1,IF(I40="Media alta",0.95,IF(I40="Media",0.9,IF(I40="Media baja",0.82,IF(I40="Baja",0.75,"")))))</x:f>
        <x:v>0.9</x:v>
      </x:c>
      <x:c r="K40" s="66" t="n">
        <x:f>IF(H40="","",H40/5*G40)</x:f>
        <x:v>2.4</x:v>
      </x:c>
      <x:c r="L40" s="66" t="n">
        <x:f>IF(K40="","",K40*J40)</x:f>
        <x:v>2.16</x:v>
      </x:c>
      <x:c r="M40" s="49" t="str">
        <x:v>Ver hoja Fuentes</x:v>
      </x:c>
      <x:c r="N40" s="49" t="str">
        <x:v>https://www.sumabeneficios.com.mx/bodega-aurrera/beneficio/BP-experimento-bp-150-pesos-en-puntos-bp-rewards</x:v>
      </x:c>
      <x:c r="O40" s="49" t="str">
        <x:v>Hay bonos de puntos utilizables en combustible, pero no una economía base pública vigente.</x:v>
      </x:c>
      <x:c r="P40" s="49" t="str">
        <x:v>Aplicar el aprendizaje de valor económico percibido sin copiar la mecánica; validar en AKRON App y Human Lab.</x:v>
      </x:c>
      <x:c r="Q40" s="49" t="str">
        <x:v>n=44; promedio 1.95; negativas 73%; Valoración general (20); Facturación y ticket (15); Estabilidad y rendimiento (12)</x:v>
      </x:c>
      <x:c r="R40" s="49" t="str">
        <x:v>Provisional IA</x:v>
      </x:c>
    </x:row>
    <x:row r="41" ht="60" customHeight="1">
      <x:c r="A41" s="43" t="str">
        <x:v>MX-02</x:v>
      </x:c>
      <x:c r="B41" s="43" t="str">
        <x:v>Combustible</x:v>
      </x:c>
      <x:c r="C41" s="43" t="str">
        <x:v>BPme Rewards México</x:v>
      </x:c>
      <x:c r="D41" s="43" t="str">
        <x:v>Mecánica de lealtad</x:v>
      </x:c>
      <x:c r="E41" s="43" t="str">
        <x:v>C1</x:v>
      </x:c>
      <x:c r="F41" s="49" t="str">
        <x:v>Lógica de acumulación</x:v>
      </x:c>
      <x:c r="G41" s="65" t="n">
        <x:v>4</x:v>
      </x:c>
      <x:c r="H41" s="58" t="n">
        <x:v>2</x:v>
      </x:c>
      <x:c r="I41" s="58" t="str">
        <x:v>Baja</x:v>
      </x:c>
      <x:c r="J41" s="66" t="n">
        <x:f>IF(I41="Alta",1,IF(I41="Media alta",0.95,IF(I41="Media",0.9,IF(I41="Media baja",0.82,IF(I41="Baja",0.75,"")))))</x:f>
        <x:v>0.75</x:v>
      </x:c>
      <x:c r="K41" s="66" t="n">
        <x:f>IF(H41="","",H41/5*G41)</x:f>
        <x:v>1.6</x:v>
      </x:c>
      <x:c r="L41" s="66" t="n">
        <x:f>IF(K41="","",K41*J41)</x:f>
        <x:v>1.2000000000000002</x:v>
      </x:c>
      <x:c r="M41" s="49" t="str">
        <x:v>Ver hoja Fuentes</x:v>
      </x:c>
      <x:c r="N41" s="49" t="str">
        <x:v>https://www.bp.com/es_mx/mexico/home/products-and-services/bpme_rewards/promociones-/promociones-locales-.html</x:v>
      </x:c>
      <x:c r="O41" s="49" t="str">
        <x:v>La mecánica completa no es auditable sin cuenta o transacción; no se identificaron niveles.</x:v>
      </x:c>
      <x:c r="P41" s="49" t="str">
        <x:v>Aplicar el aprendizaje de lógica de acumulación sin copiar la mecánica; validar en AKRON App y Human Lab.</x:v>
      </x:c>
      <x:c r="Q41" s="49" t="str">
        <x:v>n=44; promedio 1.95; negativas 73%; Valoración general (20); Facturación y ticket (15); Estabilidad y rendimiento (12)</x:v>
      </x:c>
      <x:c r="R41" s="49" t="str">
        <x:v>Provisional IA</x:v>
      </x:c>
    </x:row>
    <x:row r="42" ht="60" customHeight="1">
      <x:c r="A42" s="43" t="str">
        <x:v>MX-02</x:v>
      </x:c>
      <x:c r="B42" s="43" t="str">
        <x:v>Combustible</x:v>
      </x:c>
      <x:c r="C42" s="43" t="str">
        <x:v>BPme Rewards México</x:v>
      </x:c>
      <x:c r="D42" s="43" t="str">
        <x:v>Mecánica de lealtad</x:v>
      </x:c>
      <x:c r="E42" s="43" t="str">
        <x:v>C2</x:v>
      </x:c>
      <x:c r="F42" s="49" t="str">
        <x:v>Lógica de redención</x:v>
      </x:c>
      <x:c r="G42" s="65" t="n">
        <x:v>4</x:v>
      </x:c>
      <x:c r="H42" s="58" t="n">
        <x:v>2</x:v>
      </x:c>
      <x:c r="I42" s="58" t="str">
        <x:v>Baja</x:v>
      </x:c>
      <x:c r="J42" s="66" t="n">
        <x:f>IF(I42="Alta",1,IF(I42="Media alta",0.95,IF(I42="Media",0.9,IF(I42="Media baja",0.82,IF(I42="Baja",0.75,"")))))</x:f>
        <x:v>0.75</x:v>
      </x:c>
      <x:c r="K42" s="66" t="n">
        <x:f>IF(H42="","",H42/5*G42)</x:f>
        <x:v>1.6</x:v>
      </x:c>
      <x:c r="L42" s="66" t="n">
        <x:f>IF(K42="","",K42*J42)</x:f>
        <x:v>1.2000000000000002</x:v>
      </x:c>
      <x:c r="M42" s="49" t="str">
        <x:v>Ver hoja Fuentes</x:v>
      </x:c>
      <x:c r="N42" s="49" t="str">
        <x:v>https://www.bp.com/es_mx/mexico/home/products-and-services/bpme_rewards/promociones-/promociones-locales-.html</x:v>
      </x:c>
      <x:c r="O42" s="49" t="str">
        <x:v>La mecánica completa no es auditable sin cuenta o transacción; no se identificaron niveles.</x:v>
      </x:c>
      <x:c r="P42" s="49" t="str">
        <x:v>Aplicar el aprendizaje de lógica de redención sin copiar la mecánica; validar en AKRON App y Human Lab.</x:v>
      </x:c>
      <x:c r="Q42" s="49" t="str">
        <x:v>n=44; promedio 1.95; negativas 73%; Valoración general (20); Facturación y ticket (15); Estabilidad y rendimiento (12)</x:v>
      </x:c>
      <x:c r="R42" s="49" t="str">
        <x:v>Provisional IA</x:v>
      </x:c>
    </x:row>
    <x:row r="43" ht="60" customHeight="1">
      <x:c r="A43" s="43" t="str">
        <x:v>MX-02</x:v>
      </x:c>
      <x:c r="B43" s="43" t="str">
        <x:v>Combustible</x:v>
      </x:c>
      <x:c r="C43" s="43" t="str">
        <x:v>BPme Rewards México</x:v>
      </x:c>
      <x:c r="D43" s="43" t="str">
        <x:v>Mecánica de lealtad</x:v>
      </x:c>
      <x:c r="E43" s="43" t="str">
        <x:v>C3</x:v>
      </x:c>
      <x:c r="F43" s="49" t="str">
        <x:v>Niveles y progresión</x:v>
      </x:c>
      <x:c r="G43" s="65" t="n">
        <x:v>3</x:v>
      </x:c>
      <x:c r="H43" s="58" t="n">
        <x:v>1</x:v>
      </x:c>
      <x:c r="I43" s="58" t="str">
        <x:v>Baja</x:v>
      </x:c>
      <x:c r="J43" s="66" t="n">
        <x:f>IF(I43="Alta",1,IF(I43="Media alta",0.95,IF(I43="Media",0.9,IF(I43="Media baja",0.82,IF(I43="Baja",0.75,"")))))</x:f>
        <x:v>0.75</x:v>
      </x:c>
      <x:c r="K43" s="66" t="n">
        <x:f>IF(H43="","",H43/5*G43)</x:f>
        <x:v>0.6000000000000001</x:v>
      </x:c>
      <x:c r="L43" s="66" t="n">
        <x:f>IF(K43="","",K43*J43)</x:f>
        <x:v>0.45000000000000007</x:v>
      </x:c>
      <x:c r="M43" s="49" t="str">
        <x:v>Ver hoja Fuentes</x:v>
      </x:c>
      <x:c r="N43" s="49" t="str">
        <x:v>https://www.bp.com/es_mx/mexico/home/products-and-services/bpme_rewards/promociones-/promociones-locales-.html</x:v>
      </x:c>
      <x:c r="O43" s="49" t="str">
        <x:v>La mecánica completa no es auditable sin cuenta o transacción; no se identificaron niveles.</x:v>
      </x:c>
      <x:c r="P43" s="49" t="str">
        <x:v>Aplicar el aprendizaje de niveles y progresión sin copiar la mecánica; validar en AKRON App y Human Lab.</x:v>
      </x:c>
      <x:c r="Q43" s="49" t="str">
        <x:v>n=44; promedio 1.95; negativas 73%; Valoración general (20); Facturación y ticket (15); Estabilidad y rendimiento (12)</x:v>
      </x:c>
      <x:c r="R43" s="49" t="str">
        <x:v>Provisional IA</x:v>
      </x:c>
    </x:row>
    <x:row r="44" ht="60" customHeight="1">
      <x:c r="A44" s="43" t="str">
        <x:v>MX-02</x:v>
      </x:c>
      <x:c r="B44" s="43" t="str">
        <x:v>Combustible</x:v>
      </x:c>
      <x:c r="C44" s="43" t="str">
        <x:v>BPme Rewards México</x:v>
      </x:c>
      <x:c r="D44" s="43" t="str">
        <x:v>Mecánica de lealtad</x:v>
      </x:c>
      <x:c r="E44" s="43" t="str">
        <x:v>C4</x:v>
      </x:c>
      <x:c r="F44" s="49" t="str">
        <x:v>Aliados y expansión de valor</x:v>
      </x:c>
      <x:c r="G44" s="65" t="n">
        <x:v>3</x:v>
      </x:c>
      <x:c r="H44" s="58" t="n">
        <x:v>2</x:v>
      </x:c>
      <x:c r="I44" s="58" t="str">
        <x:v>Baja</x:v>
      </x:c>
      <x:c r="J44" s="66" t="n">
        <x:f>IF(I44="Alta",1,IF(I44="Media alta",0.95,IF(I44="Media",0.9,IF(I44="Media baja",0.82,IF(I44="Baja",0.75,"")))))</x:f>
        <x:v>0.75</x:v>
      </x:c>
      <x:c r="K44" s="66" t="n">
        <x:f>IF(H44="","",H44/5*G44)</x:f>
        <x:v>1.2000000000000002</x:v>
      </x:c>
      <x:c r="L44" s="66" t="n">
        <x:f>IF(K44="","",K44*J44)</x:f>
        <x:v>0.9000000000000001</x:v>
      </x:c>
      <x:c r="M44" s="49" t="str">
        <x:v>Ver hoja Fuentes</x:v>
      </x:c>
      <x:c r="N44" s="49" t="str">
        <x:v>https://www.bp.com/es_mx/mexico/home/products-and-services/bpme_rewards/promociones-/promociones-locales-.html</x:v>
      </x:c>
      <x:c r="O44" s="49" t="str">
        <x:v>La mecánica completa no es auditable sin cuenta o transacción; no se identificaron niveles.</x:v>
      </x:c>
      <x:c r="P44" s="49" t="str">
        <x:v>Aplicar el aprendizaje de aliados y expansión de valor sin copiar la mecánica; validar en AKRON App y Human Lab.</x:v>
      </x:c>
      <x:c r="Q44" s="49" t="str">
        <x:v>n=44; promedio 1.95; negativas 73%; Valoración general (20); Facturación y ticket (15); Estabilidad y rendimiento (12)</x:v>
      </x:c>
      <x:c r="R44" s="49" t="str">
        <x:v>Provisional IA</x:v>
      </x:c>
    </x:row>
    <x:row r="45" ht="60" customHeight="1">
      <x:c r="A45" s="43" t="str">
        <x:v>MX-02</x:v>
      </x:c>
      <x:c r="B45" s="43" t="str">
        <x:v>Combustible</x:v>
      </x:c>
      <x:c r="C45" s="43" t="str">
        <x:v>BPme Rewards México</x:v>
      </x:c>
      <x:c r="D45" s="43" t="str">
        <x:v>Experiencia y UX</x:v>
      </x:c>
      <x:c r="E45" s="43" t="str">
        <x:v>D1</x:v>
      </x:c>
      <x:c r="F45" s="49" t="str">
        <x:v>Alta y onboarding</x:v>
      </x:c>
      <x:c r="G45" s="65" t="n">
        <x:v>3</x:v>
      </x:c>
      <x:c r="H45" s="58" t="n">
        <x:v>2</x:v>
      </x:c>
      <x:c r="I45" s="58" t="str">
        <x:v>Media</x:v>
      </x:c>
      <x:c r="J45" s="66" t="n">
        <x:f>IF(I45="Alta",1,IF(I45="Media alta",0.95,IF(I45="Media",0.9,IF(I45="Media baja",0.82,IF(I45="Baja",0.75,"")))))</x:f>
        <x:v>0.9</x:v>
      </x:c>
      <x:c r="K45" s="66" t="n">
        <x:f>IF(H45="","",H45/5*G45)</x:f>
        <x:v>1.2000000000000002</x:v>
      </x:c>
      <x:c r="L45" s="66" t="n">
        <x:f>IF(K45="","",K45*J45)</x:f>
        <x:v>1.0800000000000003</x:v>
      </x:c>
      <x:c r="M45" s="49" t="str">
        <x:v>Ver hoja Fuentes</x:v>
      </x:c>
      <x:c r="N45" s="49" t="str">
        <x:v>https://play.google.com/store/apps/details?id=com.bp.mobile.bpme.mex</x:v>
      </x:c>
      <x:c r="O45" s="49" t="str">
        <x:v>Reseñas recientes señalan cierres de sesión, QR, login y facturación; la transparencia es baja.</x:v>
      </x:c>
      <x:c r="P45" s="49" t="str">
        <x:v>Aplicar el aprendizaje de alta y onboarding sin copiar la mecánica; validar en AKRON App y Human Lab.</x:v>
      </x:c>
      <x:c r="Q45" s="49" t="str">
        <x:v>n=44; promedio 1.95; negativas 73%; Valoración general (20); Facturación y ticket (15); Estabilidad y rendimiento (12)</x:v>
      </x:c>
      <x:c r="R45" s="49" t="str">
        <x:v>Provisional IA</x:v>
      </x:c>
    </x:row>
    <x:row r="46" ht="60" customHeight="1">
      <x:c r="A46" s="43" t="str">
        <x:v>MX-02</x:v>
      </x:c>
      <x:c r="B46" s="43" t="str">
        <x:v>Combustible</x:v>
      </x:c>
      <x:c r="C46" s="43" t="str">
        <x:v>BPme Rewards México</x:v>
      </x:c>
      <x:c r="D46" s="43" t="str">
        <x:v>Experiencia y UX</x:v>
      </x:c>
      <x:c r="E46" s="43" t="str">
        <x:v>D2</x:v>
      </x:c>
      <x:c r="F46" s="49" t="str">
        <x:v>Identificación en la transacción</x:v>
      </x:c>
      <x:c r="G46" s="65" t="n">
        <x:v>3</x:v>
      </x:c>
      <x:c r="H46" s="58" t="n">
        <x:v>2</x:v>
      </x:c>
      <x:c r="I46" s="58" t="str">
        <x:v>Media</x:v>
      </x:c>
      <x:c r="J46" s="66" t="n">
        <x:f>IF(I46="Alta",1,IF(I46="Media alta",0.95,IF(I46="Media",0.9,IF(I46="Media baja",0.82,IF(I46="Baja",0.75,"")))))</x:f>
        <x:v>0.9</x:v>
      </x:c>
      <x:c r="K46" s="66" t="n">
        <x:f>IF(H46="","",H46/5*G46)</x:f>
        <x:v>1.2000000000000002</x:v>
      </x:c>
      <x:c r="L46" s="66" t="n">
        <x:f>IF(K46="","",K46*J46)</x:f>
        <x:v>1.0800000000000003</x:v>
      </x:c>
      <x:c r="M46" s="49" t="str">
        <x:v>Ver hoja Fuentes</x:v>
      </x:c>
      <x:c r="N46" s="49" t="str">
        <x:v>https://play.google.com/store/apps/details?id=com.bp.mobile.bpme.mex</x:v>
      </x:c>
      <x:c r="O46" s="49" t="str">
        <x:v>Reseñas recientes señalan cierres de sesión, QR, login y facturación; la transparencia es baja.</x:v>
      </x:c>
      <x:c r="P46" s="49" t="str">
        <x:v>Aplicar el aprendizaje de identificación en la transacción sin copiar la mecánica; validar en AKRON App y Human Lab.</x:v>
      </x:c>
      <x:c r="Q46" s="49" t="str">
        <x:v>n=44; promedio 1.95; negativas 73%; Valoración general (20); Facturación y ticket (15); Estabilidad y rendimiento (12)</x:v>
      </x:c>
      <x:c r="R46" s="49" t="str">
        <x:v>Provisional IA</x:v>
      </x:c>
    </x:row>
    <x:row r="47" ht="60" customHeight="1">
      <x:c r="A47" s="43" t="str">
        <x:v>MX-02</x:v>
      </x:c>
      <x:c r="B47" s="43" t="str">
        <x:v>Combustible</x:v>
      </x:c>
      <x:c r="C47" s="43" t="str">
        <x:v>BPme Rewards México</x:v>
      </x:c>
      <x:c r="D47" s="43" t="str">
        <x:v>Experiencia y UX</x:v>
      </x:c>
      <x:c r="E47" s="43" t="str">
        <x:v>D3</x:v>
      </x:c>
      <x:c r="F47" s="49" t="str">
        <x:v>Fricción del journey</x:v>
      </x:c>
      <x:c r="G47" s="65" t="n">
        <x:v>3</x:v>
      </x:c>
      <x:c r="H47" s="58" t="n">
        <x:v>2</x:v>
      </x:c>
      <x:c r="I47" s="58" t="str">
        <x:v>Media</x:v>
      </x:c>
      <x:c r="J47" s="66" t="n">
        <x:f>IF(I47="Alta",1,IF(I47="Media alta",0.95,IF(I47="Media",0.9,IF(I47="Media baja",0.82,IF(I47="Baja",0.75,"")))))</x:f>
        <x:v>0.9</x:v>
      </x:c>
      <x:c r="K47" s="66" t="n">
        <x:f>IF(H47="","",H47/5*G47)</x:f>
        <x:v>1.2000000000000002</x:v>
      </x:c>
      <x:c r="L47" s="66" t="n">
        <x:f>IF(K47="","",K47*J47)</x:f>
        <x:v>1.0800000000000003</x:v>
      </x:c>
      <x:c r="M47" s="49" t="str">
        <x:v>Ver hoja Fuentes</x:v>
      </x:c>
      <x:c r="N47" s="49" t="str">
        <x:v>https://play.google.com/store/apps/details?id=com.bp.mobile.bpme.mex</x:v>
      </x:c>
      <x:c r="O47" s="49" t="str">
        <x:v>Reseñas recientes señalan cierres de sesión, QR, login y facturación; la transparencia es baja.</x:v>
      </x:c>
      <x:c r="P47" s="49" t="str">
        <x:v>Aplicar el aprendizaje de fricción del journey sin copiar la mecánica; validar en AKRON App y Human Lab.</x:v>
      </x:c>
      <x:c r="Q47" s="49" t="str">
        <x:v>n=44; promedio 1.95; negativas 73%; Valoración general (20); Facturación y ticket (15); Estabilidad y rendimiento (12)</x:v>
      </x:c>
      <x:c r="R47" s="49" t="str">
        <x:v>Provisional IA</x:v>
      </x:c>
    </x:row>
    <x:row r="48" ht="60" customHeight="1">
      <x:c r="A48" s="43" t="str">
        <x:v>MX-02</x:v>
      </x:c>
      <x:c r="B48" s="43" t="str">
        <x:v>Combustible</x:v>
      </x:c>
      <x:c r="C48" s="43" t="str">
        <x:v>BPme Rewards México</x:v>
      </x:c>
      <x:c r="D48" s="43" t="str">
        <x:v>Experiencia y UX</x:v>
      </x:c>
      <x:c r="E48" s="43" t="str">
        <x:v>D4</x:v>
      </x:c>
      <x:c r="F48" s="49" t="str">
        <x:v>Transparencia y control</x:v>
      </x:c>
      <x:c r="G48" s="65" t="n">
        <x:v>3</x:v>
      </x:c>
      <x:c r="H48" s="58" t="n">
        <x:v>1</x:v>
      </x:c>
      <x:c r="I48" s="58" t="str">
        <x:v>Media</x:v>
      </x:c>
      <x:c r="J48" s="66" t="n">
        <x:f>IF(I48="Alta",1,IF(I48="Media alta",0.95,IF(I48="Media",0.9,IF(I48="Media baja",0.82,IF(I48="Baja",0.75,"")))))</x:f>
        <x:v>0.9</x:v>
      </x:c>
      <x:c r="K48" s="66" t="n">
        <x:f>IF(H48="","",H48/5*G48)</x:f>
        <x:v>0.6000000000000001</x:v>
      </x:c>
      <x:c r="L48" s="66" t="n">
        <x:f>IF(K48="","",K48*J48)</x:f>
        <x:v>0.5400000000000001</x:v>
      </x:c>
      <x:c r="M48" s="49" t="str">
        <x:v>Ver hoja Fuentes</x:v>
      </x:c>
      <x:c r="N48" s="49" t="str">
        <x:v>https://play.google.com/store/apps/details?id=com.bp.mobile.bpme.mex</x:v>
      </x:c>
      <x:c r="O48" s="49" t="str">
        <x:v>Reseñas recientes señalan cierres de sesión, QR, login y facturación; la transparencia es baja.</x:v>
      </x:c>
      <x:c r="P48" s="49" t="str">
        <x:v>Aplicar el aprendizaje de transparencia y control sin copiar la mecánica; validar en AKRON App y Human Lab.</x:v>
      </x:c>
      <x:c r="Q48" s="49" t="str">
        <x:v>n=44; promedio 1.95; negativas 73%; Valoración general (20); Facturación y ticket (15); Estabilidad y rendimiento (12)</x:v>
      </x:c>
      <x:c r="R48" s="49" t="str">
        <x:v>Provisional IA</x:v>
      </x:c>
    </x:row>
    <x:row r="49" ht="60" customHeight="1">
      <x:c r="A49" s="43" t="str">
        <x:v>MX-02</x:v>
      </x:c>
      <x:c r="B49" s="43" t="str">
        <x:v>Combustible</x:v>
      </x:c>
      <x:c r="C49" s="43" t="str">
        <x:v>BPme Rewards México</x:v>
      </x:c>
      <x:c r="D49" s="43" t="str">
        <x:v>Datos y personalización</x:v>
      </x:c>
      <x:c r="E49" s="43" t="str">
        <x:v>E1</x:v>
      </x:c>
      <x:c r="F49" s="49" t="str">
        <x:v>Captura de datos útiles</x:v>
      </x:c>
      <x:c r="G49" s="65" t="n">
        <x:v>3</x:v>
      </x:c>
      <x:c r="H49" s="58" t="n">
        <x:v>3</x:v>
      </x:c>
      <x:c r="I49" s="58" t="str">
        <x:v>Media</x:v>
      </x:c>
      <x:c r="J49" s="66" t="n">
        <x:f>IF(I49="Alta",1,IF(I49="Media alta",0.95,IF(I49="Media",0.9,IF(I49="Media baja",0.82,IF(I49="Baja",0.75,"")))))</x:f>
        <x:v>0.9</x:v>
      </x:c>
      <x:c r="K49" s="66" t="n">
        <x:f>IF(H49="","",H49/5*G49)</x:f>
        <x:v>1.7999999999999998</x:v>
      </x:c>
      <x:c r="L49" s="66" t="n">
        <x:f>IF(K49="","",K49*J49)</x:f>
        <x:v>1.6199999999999999</x:v>
      </x:c>
      <x:c r="M49" s="49" t="str">
        <x:v>Ver hoja Fuentes</x:v>
      </x:c>
      <x:c r="N49" s="49" t="str">
        <x:v>https://play.google.com/store/apps/details?id=com.bp.mobile.bpme.mex</x:v>
      </x:c>
      <x:c r="O49" s="49" t="str">
        <x:v>La app declara contacto, ubicación, diagnósticos y datos de dispositivo; personalización observable limitada.</x:v>
      </x:c>
      <x:c r="P49" s="49" t="str">
        <x:v>Aplicar el aprendizaje de captura de datos útiles sin copiar la mecánica; validar en AKRON App y Human Lab.</x:v>
      </x:c>
      <x:c r="Q49" s="49" t="str">
        <x:v>n=44; promedio 1.95; negativas 73%; Valoración general (20); Facturación y ticket (15); Estabilidad y rendimiento (12)</x:v>
      </x:c>
      <x:c r="R49" s="49" t="str">
        <x:v>Provisional IA</x:v>
      </x:c>
    </x:row>
    <x:row r="50" ht="60" customHeight="1">
      <x:c r="A50" s="43" t="str">
        <x:v>MX-02</x:v>
      </x:c>
      <x:c r="B50" s="43" t="str">
        <x:v>Combustible</x:v>
      </x:c>
      <x:c r="C50" s="43" t="str">
        <x:v>BPme Rewards México</x:v>
      </x:c>
      <x:c r="D50" s="43" t="str">
        <x:v>Datos y personalización</x:v>
      </x:c>
      <x:c r="E50" s="43" t="str">
        <x:v>E2</x:v>
      </x:c>
      <x:c r="F50" s="49" t="str">
        <x:v>Personalización</x:v>
      </x:c>
      <x:c r="G50" s="65" t="n">
        <x:v>4</x:v>
      </x:c>
      <x:c r="H50" s="58" t="n">
        <x:v>2</x:v>
      </x:c>
      <x:c r="I50" s="58" t="str">
        <x:v>Media</x:v>
      </x:c>
      <x:c r="J50" s="66" t="n">
        <x:f>IF(I50="Alta",1,IF(I50="Media alta",0.95,IF(I50="Media",0.9,IF(I50="Media baja",0.82,IF(I50="Baja",0.75,"")))))</x:f>
        <x:v>0.9</x:v>
      </x:c>
      <x:c r="K50" s="66" t="n">
        <x:f>IF(H50="","",H50/5*G50)</x:f>
        <x:v>1.6</x:v>
      </x:c>
      <x:c r="L50" s="66" t="n">
        <x:f>IF(K50="","",K50*J50)</x:f>
        <x:v>1.4400000000000002</x:v>
      </x:c>
      <x:c r="M50" s="49" t="str">
        <x:v>Ver hoja Fuentes</x:v>
      </x:c>
      <x:c r="N50" s="49" t="str">
        <x:v>https://play.google.com/store/apps/details?id=com.bp.mobile.bpme.mex</x:v>
      </x:c>
      <x:c r="O50" s="49" t="str">
        <x:v>La app declara contacto, ubicación, diagnósticos y datos de dispositivo; personalización observable limitada.</x:v>
      </x:c>
      <x:c r="P50" s="49" t="str">
        <x:v>Aplicar el aprendizaje de personalización sin copiar la mecánica; validar en AKRON App y Human Lab.</x:v>
      </x:c>
      <x:c r="Q50" s="49" t="str">
        <x:v>n=44; promedio 1.95; negativas 73%; Valoración general (20); Facturación y ticket (15); Estabilidad y rendimiento (12)</x:v>
      </x:c>
      <x:c r="R50" s="49" t="str">
        <x:v>Provisional IA</x:v>
      </x:c>
    </x:row>
    <x:row r="51" ht="60" customHeight="1">
      <x:c r="A51" s="43" t="str">
        <x:v>MX-02</x:v>
      </x:c>
      <x:c r="B51" s="43" t="str">
        <x:v>Combustible</x:v>
      </x:c>
      <x:c r="C51" s="43" t="str">
        <x:v>BPme Rewards México</x:v>
      </x:c>
      <x:c r="D51" s="43" t="str">
        <x:v>Datos y personalización</x:v>
      </x:c>
      <x:c r="E51" s="43" t="str">
        <x:v>E3</x:v>
      </x:c>
      <x:c r="F51" s="49" t="str">
        <x:v>Medición y aprendizaje</x:v>
      </x:c>
      <x:c r="G51" s="65" t="n">
        <x:v>3</x:v>
      </x:c>
      <x:c r="H51" s="58" t="n">
        <x:v>3</x:v>
      </x:c>
      <x:c r="I51" s="58" t="str">
        <x:v>Media</x:v>
      </x:c>
      <x:c r="J51" s="66" t="n">
        <x:f>IF(I51="Alta",1,IF(I51="Media alta",0.95,IF(I51="Media",0.9,IF(I51="Media baja",0.82,IF(I51="Baja",0.75,"")))))</x:f>
        <x:v>0.9</x:v>
      </x:c>
      <x:c r="K51" s="66" t="n">
        <x:f>IF(H51="","",H51/5*G51)</x:f>
        <x:v>1.7999999999999998</x:v>
      </x:c>
      <x:c r="L51" s="66" t="n">
        <x:f>IF(K51="","",K51*J51)</x:f>
        <x:v>1.6199999999999999</x:v>
      </x:c>
      <x:c r="M51" s="49" t="str">
        <x:v>Ver hoja Fuentes</x:v>
      </x:c>
      <x:c r="N51" s="49" t="str">
        <x:v>https://play.google.com/store/apps/details?id=com.bp.mobile.bpme.mex</x:v>
      </x:c>
      <x:c r="O51" s="49" t="str">
        <x:v>La app declara contacto, ubicación, diagnósticos y datos de dispositivo; personalización observable limitada.</x:v>
      </x:c>
      <x:c r="P51" s="49" t="str">
        <x:v>Aplicar el aprendizaje de medición y aprendizaje sin copiar la mecánica; validar en AKRON App y Human Lab.</x:v>
      </x:c>
      <x:c r="Q51" s="49" t="str">
        <x:v>n=44; promedio 1.95; negativas 73%; Valoración general (20); Facturación y ticket (15); Estabilidad y rendimiento (12)</x:v>
      </x:c>
      <x:c r="R51" s="49" t="str">
        <x:v>Provisional IA</x:v>
      </x:c>
    </x:row>
    <x:row r="52" ht="60" customHeight="1">
      <x:c r="A52" s="43" t="str">
        <x:v>MX-02</x:v>
      </x:c>
      <x:c r="B52" s="43" t="str">
        <x:v>Combustible</x:v>
      </x:c>
      <x:c r="C52" s="43" t="str">
        <x:v>BPme Rewards México</x:v>
      </x:c>
      <x:c r="D52" s="43" t="str">
        <x:v>Datos y personalización</x:v>
      </x:c>
      <x:c r="E52" s="43" t="str">
        <x:v>E4</x:v>
      </x:c>
      <x:c r="F52" s="49" t="str">
        <x:v>Confianza y privacidad</x:v>
      </x:c>
      <x:c r="G52" s="65" t="n">
        <x:v>2</x:v>
      </x:c>
      <x:c r="H52" s="58" t="n">
        <x:v>3</x:v>
      </x:c>
      <x:c r="I52" s="58" t="str">
        <x:v>Media</x:v>
      </x:c>
      <x:c r="J52" s="66" t="n">
        <x:f>IF(I52="Alta",1,IF(I52="Media alta",0.95,IF(I52="Media",0.9,IF(I52="Media baja",0.82,IF(I52="Baja",0.75,"")))))</x:f>
        <x:v>0.9</x:v>
      </x:c>
      <x:c r="K52" s="66" t="n">
        <x:f>IF(H52="","",H52/5*G52)</x:f>
        <x:v>1.2</x:v>
      </x:c>
      <x:c r="L52" s="66" t="n">
        <x:f>IF(K52="","",K52*J52)</x:f>
        <x:v>1.08</x:v>
      </x:c>
      <x:c r="M52" s="49" t="str">
        <x:v>Ver hoja Fuentes</x:v>
      </x:c>
      <x:c r="N52" s="49" t="str">
        <x:v>https://play.google.com/store/apps/details?id=com.bp.mobile.bpme.mex</x:v>
      </x:c>
      <x:c r="O52" s="49" t="str">
        <x:v>La app declara contacto, ubicación, diagnósticos y datos de dispositivo; personalización observable limitada.</x:v>
      </x:c>
      <x:c r="P52" s="49" t="str">
        <x:v>Aplicar el aprendizaje de confianza y privacidad sin copiar la mecánica; validar en AKRON App y Human Lab.</x:v>
      </x:c>
      <x:c r="Q52" s="49" t="str">
        <x:v>n=44; promedio 1.95; negativas 73%; Valoración general (20); Facturación y ticket (15); Estabilidad y rendimiento (12)</x:v>
      </x:c>
      <x:c r="R52" s="49" t="str">
        <x:v>Provisional IA</x:v>
      </x:c>
    </x:row>
    <x:row r="53" ht="60" customHeight="1">
      <x:c r="A53" s="43" t="str">
        <x:v>MX-02</x:v>
      </x:c>
      <x:c r="B53" s="43" t="str">
        <x:v>Combustible</x:v>
      </x:c>
      <x:c r="C53" s="43" t="str">
        <x:v>BPme Rewards México</x:v>
      </x:c>
      <x:c r="D53" s="43" t="str">
        <x:v>Ecosistema y omnicanalidad</x:v>
      </x:c>
      <x:c r="E53" s="43" t="str">
        <x:v>F1</x:v>
      </x:c>
      <x:c r="F53" s="49" t="str">
        <x:v>Integración estación-tienda</x:v>
      </x:c>
      <x:c r="G53" s="65" t="n">
        <x:v>4</x:v>
      </x:c>
      <x:c r="H53" s="58" t="n">
        <x:v>2</x:v>
      </x:c>
      <x:c r="I53" s="58" t="str">
        <x:v>Media</x:v>
      </x:c>
      <x:c r="J53" s="66" t="n">
        <x:f>IF(I53="Alta",1,IF(I53="Media alta",0.95,IF(I53="Media",0.9,IF(I53="Media baja",0.82,IF(I53="Baja",0.75,"")))))</x:f>
        <x:v>0.9</x:v>
      </x:c>
      <x:c r="K53" s="66" t="n">
        <x:f>IF(H53="","",H53/5*G53)</x:f>
        <x:v>1.6</x:v>
      </x:c>
      <x:c r="L53" s="66" t="n">
        <x:f>IF(K53="","",K53*J53)</x:f>
        <x:v>1.4400000000000002</x:v>
      </x:c>
      <x:c r="M53" s="49" t="str">
        <x:v>Ver hoja Fuentes</x:v>
      </x:c>
      <x:c r="N53" s="49" t="str">
        <x:v>https://play.google.com/store/apps/details?id=com.bp.mobile.bpme.mex</x:v>
      </x:c>
      <x:c r="O53" s="49" t="str">
        <x:v>Localizador y facturación están en app; Rewards opera en un portal separado.</x:v>
      </x:c>
      <x:c r="P53" s="49" t="str">
        <x:v>Aplicar el aprendizaje de integración estación-tienda sin copiar la mecánica; validar en AKRON App y Human Lab.</x:v>
      </x:c>
      <x:c r="Q53" s="49" t="str">
        <x:v>n=44; promedio 1.95; negativas 73%; Valoración general (20); Facturación y ticket (15); Estabilidad y rendimiento (12)</x:v>
      </x:c>
      <x:c r="R53" s="49" t="str">
        <x:v>Provisional IA</x:v>
      </x:c>
    </x:row>
    <x:row r="54" ht="60" customHeight="1">
      <x:c r="A54" s="43" t="str">
        <x:v>MX-02</x:v>
      </x:c>
      <x:c r="B54" s="43" t="str">
        <x:v>Combustible</x:v>
      </x:c>
      <x:c r="C54" s="43" t="str">
        <x:v>BPme Rewards México</x:v>
      </x:c>
      <x:c r="D54" s="43" t="str">
        <x:v>Ecosistema y omnicanalidad</x:v>
      </x:c>
      <x:c r="E54" s="43" t="str">
        <x:v>F2</x:v>
      </x:c>
      <x:c r="F54" s="49" t="str">
        <x:v>Pago e identificación</x:v>
      </x:c>
      <x:c r="G54" s="65" t="n">
        <x:v>3</x:v>
      </x:c>
      <x:c r="H54" s="58" t="n">
        <x:v>2</x:v>
      </x:c>
      <x:c r="I54" s="58" t="str">
        <x:v>Media</x:v>
      </x:c>
      <x:c r="J54" s="66" t="n">
        <x:f>IF(I54="Alta",1,IF(I54="Media alta",0.95,IF(I54="Media",0.9,IF(I54="Media baja",0.82,IF(I54="Baja",0.75,"")))))</x:f>
        <x:v>0.9</x:v>
      </x:c>
      <x:c r="K54" s="66" t="n">
        <x:f>IF(H54="","",H54/5*G54)</x:f>
        <x:v>1.2000000000000002</x:v>
      </x:c>
      <x:c r="L54" s="66" t="n">
        <x:f>IF(K54="","",K54*J54)</x:f>
        <x:v>1.0800000000000003</x:v>
      </x:c>
      <x:c r="M54" s="49" t="str">
        <x:v>Ver hoja Fuentes</x:v>
      </x:c>
      <x:c r="N54" s="49" t="str">
        <x:v>https://play.google.com/store/apps/details?id=com.bp.mobile.bpme.mex</x:v>
      </x:c>
      <x:c r="O54" s="49" t="str">
        <x:v>Localizador y facturación están en app; Rewards opera en un portal separado.</x:v>
      </x:c>
      <x:c r="P54" s="49" t="str">
        <x:v>Aplicar el aprendizaje de pago e identificación sin copiar la mecánica; validar en AKRON App y Human Lab.</x:v>
      </x:c>
      <x:c r="Q54" s="49" t="str">
        <x:v>n=44; promedio 1.95; negativas 73%; Valoración general (20); Facturación y ticket (15); Estabilidad y rendimiento (12)</x:v>
      </x:c>
      <x:c r="R54" s="49" t="str">
        <x:v>Provisional IA</x:v>
      </x:c>
    </x:row>
    <x:row r="55" ht="60" customHeight="1">
      <x:c r="A55" s="43" t="str">
        <x:v>MX-02</x:v>
      </x:c>
      <x:c r="B55" s="43" t="str">
        <x:v>Combustible</x:v>
      </x:c>
      <x:c r="C55" s="43" t="str">
        <x:v>BPme Rewards México</x:v>
      </x:c>
      <x:c r="D55" s="43" t="str">
        <x:v>Ecosistema y omnicanalidad</x:v>
      </x:c>
      <x:c r="E55" s="43" t="str">
        <x:v>F3</x:v>
      </x:c>
      <x:c r="F55" s="49" t="str">
        <x:v>Extensión a servicios</x:v>
      </x:c>
      <x:c r="G55" s="65" t="n">
        <x:v>3</x:v>
      </x:c>
      <x:c r="H55" s="58" t="n">
        <x:v>3</x:v>
      </x:c>
      <x:c r="I55" s="58" t="str">
        <x:v>Media</x:v>
      </x:c>
      <x:c r="J55" s="66" t="n">
        <x:f>IF(I55="Alta",1,IF(I55="Media alta",0.95,IF(I55="Media",0.9,IF(I55="Media baja",0.82,IF(I55="Baja",0.75,"")))))</x:f>
        <x:v>0.9</x:v>
      </x:c>
      <x:c r="K55" s="66" t="n">
        <x:f>IF(H55="","",H55/5*G55)</x:f>
        <x:v>1.7999999999999998</x:v>
      </x:c>
      <x:c r="L55" s="66" t="n">
        <x:f>IF(K55="","",K55*J55)</x:f>
        <x:v>1.6199999999999999</x:v>
      </x:c>
      <x:c r="M55" s="49" t="str">
        <x:v>Ver hoja Fuentes</x:v>
      </x:c>
      <x:c r="N55" s="49" t="str">
        <x:v>https://play.google.com/store/apps/details?id=com.bp.mobile.bpme.mex</x:v>
      </x:c>
      <x:c r="O55" s="49" t="str">
        <x:v>Localizador y facturación están en app; Rewards opera en un portal separado.</x:v>
      </x:c>
      <x:c r="P55" s="49" t="str">
        <x:v>Aplicar el aprendizaje de extensión a servicios sin copiar la mecánica; validar en AKRON App y Human Lab.</x:v>
      </x:c>
      <x:c r="Q55" s="49" t="str">
        <x:v>n=44; promedio 1.95; negativas 73%; Valoración general (20); Facturación y ticket (15); Estabilidad y rendimiento (12)</x:v>
      </x:c>
      <x:c r="R55" s="49" t="str">
        <x:v>Provisional IA</x:v>
      </x:c>
    </x:row>
    <x:row r="56" ht="60" customHeight="1">
      <x:c r="A56" s="43" t="str">
        <x:v>MX-02</x:v>
      </x:c>
      <x:c r="B56" s="43" t="str">
        <x:v>Combustible</x:v>
      </x:c>
      <x:c r="C56" s="43" t="str">
        <x:v>BPme Rewards México</x:v>
      </x:c>
      <x:c r="D56" s="43" t="str">
        <x:v>Engagement y gamificación</x:v>
      </x:c>
      <x:c r="E56" s="43" t="str">
        <x:v>G1</x:v>
      </x:c>
      <x:c r="F56" s="49" t="str">
        <x:v>Retos y activadores</x:v>
      </x:c>
      <x:c r="G56" s="65" t="n">
        <x:v>3</x:v>
      </x:c>
      <x:c r="H56" s="58" t="n">
        <x:v>2</x:v>
      </x:c>
      <x:c r="I56" s="58" t="str">
        <x:v>Media</x:v>
      </x:c>
      <x:c r="J56" s="66" t="n">
        <x:f>IF(I56="Alta",1,IF(I56="Media alta",0.95,IF(I56="Media",0.9,IF(I56="Media baja",0.82,IF(I56="Baja",0.75,"")))))</x:f>
        <x:v>0.9</x:v>
      </x:c>
      <x:c r="K56" s="66" t="n">
        <x:f>IF(H56="","",H56/5*G56)</x:f>
        <x:v>1.2000000000000002</x:v>
      </x:c>
      <x:c r="L56" s="66" t="n">
        <x:f>IF(K56="","",K56*J56)</x:f>
        <x:v>1.0800000000000003</x:v>
      </x:c>
      <x:c r="M56" s="49" t="str">
        <x:v>Ver hoja Fuentes</x:v>
      </x:c>
      <x:c r="N56" s="49" t="str">
        <x:v>https://www.bp.com/es_mx/mexico/home/products-and-services/bpme_rewards/promociones-/promociones-locales-.html</x:v>
      </x:c>
      <x:c r="O56" s="49" t="str">
        <x:v>Predominan promociones temporales, sin progresión o retos permanentes visibles.</x:v>
      </x:c>
      <x:c r="P56" s="49" t="str">
        <x:v>Aplicar el aprendizaje de retos y activadores sin copiar la mecánica; validar en AKRON App y Human Lab.</x:v>
      </x:c>
      <x:c r="Q56" s="49" t="str">
        <x:v>n=44; promedio 1.95; negativas 73%; Valoración general (20); Facturación y ticket (15); Estabilidad y rendimiento (12)</x:v>
      </x:c>
      <x:c r="R56" s="49" t="str">
        <x:v>Provisional IA</x:v>
      </x:c>
    </x:row>
    <x:row r="57" ht="60" customHeight="1">
      <x:c r="A57" s="43" t="str">
        <x:v>MX-02</x:v>
      </x:c>
      <x:c r="B57" s="43" t="str">
        <x:v>Combustible</x:v>
      </x:c>
      <x:c r="C57" s="43" t="str">
        <x:v>BPme Rewards México</x:v>
      </x:c>
      <x:c r="D57" s="43" t="str">
        <x:v>Engagement y gamificación</x:v>
      </x:c>
      <x:c r="E57" s="43" t="str">
        <x:v>G2</x:v>
      </x:c>
      <x:c r="F57" s="49" t="str">
        <x:v>Progreso visible</x:v>
      </x:c>
      <x:c r="G57" s="65" t="n">
        <x:v>3</x:v>
      </x:c>
      <x:c r="H57" s="58" t="n">
        <x:v>2</x:v>
      </x:c>
      <x:c r="I57" s="58" t="str">
        <x:v>Media</x:v>
      </x:c>
      <x:c r="J57" s="66" t="n">
        <x:f>IF(I57="Alta",1,IF(I57="Media alta",0.95,IF(I57="Media",0.9,IF(I57="Media baja",0.82,IF(I57="Baja",0.75,"")))))</x:f>
        <x:v>0.9</x:v>
      </x:c>
      <x:c r="K57" s="66" t="n">
        <x:f>IF(H57="","",H57/5*G57)</x:f>
        <x:v>1.2000000000000002</x:v>
      </x:c>
      <x:c r="L57" s="66" t="n">
        <x:f>IF(K57="","",K57*J57)</x:f>
        <x:v>1.0800000000000003</x:v>
      </x:c>
      <x:c r="M57" s="49" t="str">
        <x:v>Ver hoja Fuentes</x:v>
      </x:c>
      <x:c r="N57" s="49" t="str">
        <x:v>https://www.bp.com/es_mx/mexico/home/products-and-services/bpme_rewards/promociones-/promociones-locales-.html</x:v>
      </x:c>
      <x:c r="O57" s="49" t="str">
        <x:v>Predominan promociones temporales, sin progresión o retos permanentes visibles.</x:v>
      </x:c>
      <x:c r="P57" s="49" t="str">
        <x:v>Aplicar el aprendizaje de progreso visible sin copiar la mecánica; validar en AKRON App y Human Lab.</x:v>
      </x:c>
      <x:c r="Q57" s="49" t="str">
        <x:v>n=44; promedio 1.95; negativas 73%; Valoración general (20); Facturación y ticket (15); Estabilidad y rendimiento (12)</x:v>
      </x:c>
      <x:c r="R57" s="49" t="str">
        <x:v>Provisional IA</x:v>
      </x:c>
    </x:row>
    <x:row r="58" ht="60" customHeight="1">
      <x:c r="A58" s="43" t="str">
        <x:v>MX-02</x:v>
      </x:c>
      <x:c r="B58" s="43" t="str">
        <x:v>Combustible</x:v>
      </x:c>
      <x:c r="C58" s="43" t="str">
        <x:v>BPme Rewards México</x:v>
      </x:c>
      <x:c r="D58" s="43" t="str">
        <x:v>Engagement y gamificación</x:v>
      </x:c>
      <x:c r="E58" s="43" t="str">
        <x:v>G3</x:v>
      </x:c>
      <x:c r="F58" s="49" t="str">
        <x:v>Vínculo emocional o comunidad</x:v>
      </x:c>
      <x:c r="G58" s="65" t="n">
        <x:v>2</x:v>
      </x:c>
      <x:c r="H58" s="58" t="n">
        <x:v>2</x:v>
      </x:c>
      <x:c r="I58" s="58" t="str">
        <x:v>Media</x:v>
      </x:c>
      <x:c r="J58" s="66" t="n">
        <x:f>IF(I58="Alta",1,IF(I58="Media alta",0.95,IF(I58="Media",0.9,IF(I58="Media baja",0.82,IF(I58="Baja",0.75,"")))))</x:f>
        <x:v>0.9</x:v>
      </x:c>
      <x:c r="K58" s="66" t="n">
        <x:f>IF(H58="","",H58/5*G58)</x:f>
        <x:v>0.8</x:v>
      </x:c>
      <x:c r="L58" s="66" t="n">
        <x:f>IF(K58="","",K58*J58)</x:f>
        <x:v>0.7200000000000001</x:v>
      </x:c>
      <x:c r="M58" s="49" t="str">
        <x:v>Ver hoja Fuentes</x:v>
      </x:c>
      <x:c r="N58" s="49" t="str">
        <x:v>https://www.bp.com/es_mx/mexico/home/products-and-services/bpme_rewards/promociones-/promociones-locales-.html</x:v>
      </x:c>
      <x:c r="O58" s="49" t="str">
        <x:v>Predominan promociones temporales, sin progresión o retos permanentes visibles.</x:v>
      </x:c>
      <x:c r="P58" s="49" t="str">
        <x:v>Aplicar el aprendizaje de vínculo emocional o comunidad sin copiar la mecánica; validar en AKRON App y Human Lab.</x:v>
      </x:c>
      <x:c r="Q58" s="49" t="str">
        <x:v>n=44; promedio 1.95; negativas 73%; Valoración general (20); Facturación y ticket (15); Estabilidad y rendimiento (12)</x:v>
      </x:c>
      <x:c r="R58" s="49" t="str">
        <x:v>Provisional IA</x:v>
      </x:c>
    </x:row>
    <x:row r="59" ht="60" customHeight="1">
      <x:c r="A59" s="43" t="str">
        <x:v>MX-02</x:v>
      </x:c>
      <x:c r="B59" s="43" t="str">
        <x:v>Combustible</x:v>
      </x:c>
      <x:c r="C59" s="43" t="str">
        <x:v>BPme Rewards México</x:v>
      </x:c>
      <x:c r="D59" s="43" t="str">
        <x:v>Viabilidad para AKRON</x:v>
      </x:c>
      <x:c r="E59" s="43" t="str">
        <x:v>H1</x:v>
      </x:c>
      <x:c r="F59" s="49" t="str">
        <x:v>Viabilidad operativa</x:v>
      </x:c>
      <x:c r="G59" s="65" t="n">
        <x:v>4</x:v>
      </x:c>
      <x:c r="H59" s="58" t="n">
        <x:v>3</x:v>
      </x:c>
      <x:c r="I59" s="58" t="str">
        <x:v>Media</x:v>
      </x:c>
      <x:c r="J59" s="66" t="n">
        <x:f>IF(I59="Alta",1,IF(I59="Media alta",0.95,IF(I59="Media",0.9,IF(I59="Media baja",0.82,IF(I59="Baja",0.75,"")))))</x:f>
        <x:v>0.9</x:v>
      </x:c>
      <x:c r="K59" s="66" t="n">
        <x:f>IF(H59="","",H59/5*G59)</x:f>
        <x:v>2.4</x:v>
      </x:c>
      <x:c r="L59" s="66" t="n">
        <x:f>IF(K59="","",K59*J59)</x:f>
        <x:v>2.16</x:v>
      </x:c>
      <x:c r="M59" s="49" t="str">
        <x:v>Ver hoja Fuentes</x:v>
      </x:c>
      <x:c r="N59" s="49" t="str">
        <x:v>https://www.bp.com/es_mx/mexico/home/products-and-services/bpme_rewards/promociones-/promociones-locales-.html</x:v>
      </x:c>
      <x:c r="O59" s="49" t="str">
        <x:v>Aporta una advertencia clara: no separar la promesa de loyalty del journey operativo.</x:v>
      </x:c>
      <x:c r="P59" s="49" t="str">
        <x:v>Aplicar el aprendizaje de viabilidad operativa sin copiar la mecánica; validar en AKRON App y Human Lab.</x:v>
      </x:c>
      <x:c r="Q59" s="49" t="str">
        <x:v>n=44; promedio 1.95; negativas 73%; Valoración general (20); Facturación y ticket (15); Estabilidad y rendimiento (12)</x:v>
      </x:c>
      <x:c r="R59" s="49" t="str">
        <x:v>Provisional IA</x:v>
      </x:c>
    </x:row>
    <x:row r="60" ht="60" customHeight="1">
      <x:c r="A60" s="43" t="str">
        <x:v>MX-02</x:v>
      </x:c>
      <x:c r="B60" s="43" t="str">
        <x:v>Combustible</x:v>
      </x:c>
      <x:c r="C60" s="43" t="str">
        <x:v>BPme Rewards México</x:v>
      </x:c>
      <x:c r="D60" s="43" t="str">
        <x:v>Viabilidad para AKRON</x:v>
      </x:c>
      <x:c r="E60" s="43" t="str">
        <x:v>H2</x:v>
      </x:c>
      <x:c r="F60" s="49" t="str">
        <x:v>Viabilidad tecnológica</x:v>
      </x:c>
      <x:c r="G60" s="65" t="n">
        <x:v>3</x:v>
      </x:c>
      <x:c r="H60" s="58" t="n">
        <x:v>3</x:v>
      </x:c>
      <x:c r="I60" s="58" t="str">
        <x:v>Media</x:v>
      </x:c>
      <x:c r="J60" s="66" t="n">
        <x:f>IF(I60="Alta",1,IF(I60="Media alta",0.95,IF(I60="Media",0.9,IF(I60="Media baja",0.82,IF(I60="Baja",0.75,"")))))</x:f>
        <x:v>0.9</x:v>
      </x:c>
      <x:c r="K60" s="66" t="n">
        <x:f>IF(H60="","",H60/5*G60)</x:f>
        <x:v>1.7999999999999998</x:v>
      </x:c>
      <x:c r="L60" s="66" t="n">
        <x:f>IF(K60="","",K60*J60)</x:f>
        <x:v>1.6199999999999999</x:v>
      </x:c>
      <x:c r="M60" s="49" t="str">
        <x:v>Ver hoja Fuentes</x:v>
      </x:c>
      <x:c r="N60" s="49" t="str">
        <x:v>https://www.bp.com/es_mx/mexico/home/products-and-services/bpme_rewards/promociones-/promociones-locales-.html</x:v>
      </x:c>
      <x:c r="O60" s="49" t="str">
        <x:v>Aporta una advertencia clara: no separar la promesa de loyalty del journey operativo.</x:v>
      </x:c>
      <x:c r="P60" s="49" t="str">
        <x:v>Aplicar el aprendizaje de viabilidad tecnológica sin copiar la mecánica; validar en AKRON App y Human Lab.</x:v>
      </x:c>
      <x:c r="Q60" s="49" t="str">
        <x:v>n=44; promedio 1.95; negativas 73%; Valoración general (20); Facturación y ticket (15); Estabilidad y rendimiento (12)</x:v>
      </x:c>
      <x:c r="R60" s="49" t="str">
        <x:v>Provisional IA</x:v>
      </x:c>
    </x:row>
    <x:row r="61" ht="60" customHeight="1">
      <x:c r="A61" s="43" t="str">
        <x:v>MX-02</x:v>
      </x:c>
      <x:c r="B61" s="43" t="str">
        <x:v>Combustible</x:v>
      </x:c>
      <x:c r="C61" s="43" t="str">
        <x:v>BPme Rewards México</x:v>
      </x:c>
      <x:c r="D61" s="43" t="str">
        <x:v>Viabilidad para AKRON</x:v>
      </x:c>
      <x:c r="E61" s="43" t="str">
        <x:v>H3</x:v>
      </x:c>
      <x:c r="F61" s="49" t="str">
        <x:v>Sostenibilidad económica</x:v>
      </x:c>
      <x:c r="G61" s="65" t="n">
        <x:v>3</x:v>
      </x:c>
      <x:c r="H61" s="58" t="n">
        <x:v>3</x:v>
      </x:c>
      <x:c r="I61" s="58" t="str">
        <x:v>Media</x:v>
      </x:c>
      <x:c r="J61" s="66" t="n">
        <x:f>IF(I61="Alta",1,IF(I61="Media alta",0.95,IF(I61="Media",0.9,IF(I61="Media baja",0.82,IF(I61="Baja",0.75,"")))))</x:f>
        <x:v>0.9</x:v>
      </x:c>
      <x:c r="K61" s="66" t="n">
        <x:f>IF(H61="","",H61/5*G61)</x:f>
        <x:v>1.7999999999999998</x:v>
      </x:c>
      <x:c r="L61" s="66" t="n">
        <x:f>IF(K61="","",K61*J61)</x:f>
        <x:v>1.6199999999999999</x:v>
      </x:c>
      <x:c r="M61" s="49" t="str">
        <x:v>Ver hoja Fuentes</x:v>
      </x:c>
      <x:c r="N61" s="49" t="str">
        <x:v>https://www.bp.com/es_mx/mexico/home/products-and-services/bpme_rewards/promociones-/promociones-locales-.html</x:v>
      </x:c>
      <x:c r="O61" s="49" t="str">
        <x:v>Aporta una advertencia clara: no separar la promesa de loyalty del journey operativo.</x:v>
      </x:c>
      <x:c r="P61" s="49" t="str">
        <x:v>Aplicar el aprendizaje de sostenibilidad económica sin copiar la mecánica; validar en AKRON App y Human Lab.</x:v>
      </x:c>
      <x:c r="Q61" s="49" t="str">
        <x:v>n=44; promedio 1.95; negativas 73%; Valoración general (20); Facturación y ticket (15); Estabilidad y rendimiento (12)</x:v>
      </x:c>
      <x:c r="R61" s="49" t="str">
        <x:v>Provisional IA</x:v>
      </x:c>
    </x:row>
    <x:row r="62" ht="60" customHeight="1">
      <x:c r="A62" s="43" t="str">
        <x:v>MX-02</x:v>
      </x:c>
      <x:c r="B62" s="43" t="str">
        <x:v>Combustible</x:v>
      </x:c>
      <x:c r="C62" s="43" t="str">
        <x:v>BPme Rewards México</x:v>
      </x:c>
      <x:c r="D62" s="43" t="str">
        <x:v>Viabilidad para AKRON</x:v>
      </x:c>
      <x:c r="E62" s="43" t="str">
        <x:v>H4</x:v>
      </x:c>
      <x:c r="F62" s="49" t="str">
        <x:v>Adecuación al mercado mexicano</x:v>
      </x:c>
      <x:c r="G62" s="65" t="n">
        <x:v>2</x:v>
      </x:c>
      <x:c r="H62" s="58" t="n">
        <x:v>5</x:v>
      </x:c>
      <x:c r="I62" s="58" t="str">
        <x:v>Media</x:v>
      </x:c>
      <x:c r="J62" s="66" t="n">
        <x:f>IF(I62="Alta",1,IF(I62="Media alta",0.95,IF(I62="Media",0.9,IF(I62="Media baja",0.82,IF(I62="Baja",0.75,"")))))</x:f>
        <x:v>0.9</x:v>
      </x:c>
      <x:c r="K62" s="66" t="n">
        <x:f>IF(H62="","",H62/5*G62)</x:f>
        <x:v>2</x:v>
      </x:c>
      <x:c r="L62" s="66" t="n">
        <x:f>IF(K62="","",K62*J62)</x:f>
        <x:v>1.8</x:v>
      </x:c>
      <x:c r="M62" s="49" t="str">
        <x:v>Ver hoja Fuentes</x:v>
      </x:c>
      <x:c r="N62" s="49" t="str">
        <x:v>https://www.bp.com/es_mx/mexico/home/products-and-services/bpme_rewards/promociones-/promociones-locales-.html</x:v>
      </x:c>
      <x:c r="O62" s="49" t="str">
        <x:v>Aporta una advertencia clara: no separar la promesa de loyalty del journey operativo.</x:v>
      </x:c>
      <x:c r="P62" s="49" t="str">
        <x:v>Aplicar el aprendizaje de adecuación al mercado mexicano sin copiar la mecánica; validar en AKRON App y Human Lab.</x:v>
      </x:c>
      <x:c r="Q62" s="49" t="str">
        <x:v>n=44; promedio 1.95; negativas 73%; Valoración general (20); Facturación y ticket (15); Estabilidad y rendimiento (12)</x:v>
      </x:c>
      <x:c r="R62" s="49" t="str">
        <x:v>Provisional IA</x:v>
      </x:c>
    </x:row>
    <x:row r="63" ht="60" customHeight="1">
      <x:c r="A63" s="43" t="str">
        <x:v>MX-02</x:v>
      </x:c>
      <x:c r="B63" s="43" t="str">
        <x:v>Combustible</x:v>
      </x:c>
      <x:c r="C63" s="43" t="str">
        <x:v>BPme Rewards México</x:v>
      </x:c>
      <x:c r="D63" s="43" t="str">
        <x:v>Viabilidad para AKRON</x:v>
      </x:c>
      <x:c r="E63" s="43" t="str">
        <x:v>H5</x:v>
      </x:c>
      <x:c r="F63" s="49" t="str">
        <x:v>Tiempo para capturar valor</x:v>
      </x:c>
      <x:c r="G63" s="65" t="n">
        <x:v>2</x:v>
      </x:c>
      <x:c r="H63" s="58" t="n">
        <x:v>4</x:v>
      </x:c>
      <x:c r="I63" s="58" t="str">
        <x:v>Media</x:v>
      </x:c>
      <x:c r="J63" s="66" t="n">
        <x:f>IF(I63="Alta",1,IF(I63="Media alta",0.95,IF(I63="Media",0.9,IF(I63="Media baja",0.82,IF(I63="Baja",0.75,"")))))</x:f>
        <x:v>0.9</x:v>
      </x:c>
      <x:c r="K63" s="66" t="n">
        <x:f>IF(H63="","",H63/5*G63)</x:f>
        <x:v>1.6</x:v>
      </x:c>
      <x:c r="L63" s="66" t="n">
        <x:f>IF(K63="","",K63*J63)</x:f>
        <x:v>1.4400000000000002</x:v>
      </x:c>
      <x:c r="M63" s="49" t="str">
        <x:v>Ver hoja Fuentes</x:v>
      </x:c>
      <x:c r="N63" s="49" t="str">
        <x:v>https://www.bp.com/es_mx/mexico/home/products-and-services/bpme_rewards/promociones-/promociones-locales-.html</x:v>
      </x:c>
      <x:c r="O63" s="49" t="str">
        <x:v>Aporta una advertencia clara: no separar la promesa de loyalty del journey operativo.</x:v>
      </x:c>
      <x:c r="P63" s="49" t="str">
        <x:v>Aplicar el aprendizaje de tiempo para capturar valor sin copiar la mecánica; validar en AKRON App y Human Lab.</x:v>
      </x:c>
      <x:c r="Q63" s="49" t="str">
        <x:v>n=44; promedio 1.95; negativas 73%; Valoración general (20); Facturación y ticket (15); Estabilidad y rendimiento (12)</x:v>
      </x:c>
      <x:c r="R63" s="49" t="str">
        <x:v>Provisional IA</x:v>
      </x:c>
    </x:row>
    <x:row r="64" ht="60" customHeight="1">
      <x:c r="A64" s="43" t="str">
        <x:v>MX-03</x:v>
      </x:c>
      <x:c r="B64" s="43" t="str">
        <x:v>Combustible y conveniencia</x:v>
      </x:c>
      <x:c r="C64" s="43" t="str">
        <x:v>Sevenly / Petro Seven y 7-Eleven</x:v>
      </x:c>
      <x:c r="D64" s="43" t="str">
        <x:v>Relevancia estratégica</x:v>
      </x:c>
      <x:c r="E64" s="43" t="str">
        <x:v>A1</x:v>
      </x:c>
      <x:c r="F64" s="49" t="str">
        <x:v>Alineación con prioridades de AKRON</x:v>
      </x:c>
      <x:c r="G64" s="65" t="n">
        <x:v>5</x:v>
      </x:c>
      <x:c r="H64" s="58" t="n">
        <x:v>5</x:v>
      </x:c>
      <x:c r="I64" s="58" t="str">
        <x:v>Alta</x:v>
      </x:c>
      <x:c r="J64" s="66" t="n">
        <x:f>IF(I64="Alta",1,IF(I64="Media alta",0.95,IF(I64="Media",0.9,IF(I64="Media baja",0.82,IF(I64="Baja",0.75,"")))))</x:f>
        <x:v>1</x:v>
      </x:c>
      <x:c r="K64" s="66" t="n">
        <x:f>IF(H64="","",H64/5*G64)</x:f>
        <x:v>5</x:v>
      </x:c>
      <x:c r="L64" s="66" t="n">
        <x:f>IF(K64="","",K64*J64)</x:f>
        <x:v>5</x:v>
      </x:c>
      <x:c r="M64" s="49" t="str">
        <x:v>Ver hoja Fuentes</x:v>
      </x:c>
      <x:c r="N64" s="49" t="str">
        <x:v>https://7-eleven.com.mx/sevenly-app-movil/</x:v>
      </x:c>
      <x:c r="O64" s="49" t="str">
        <x:v>Es el caso más cercano a un ecosistema estación más tienda con una cuenta única.</x:v>
      </x:c>
      <x:c r="P64" s="49" t="str">
        <x:v>Aplicar el aprendizaje de alineación con prioridades de akron sin copiar la mecánica; validar en AKRON App y Human Lab.</x:v>
      </x:c>
      <x:c r="Q64" s="49" t="str">
        <x:v>n=36; promedio 3.75; negativas 25%; Valoración general (21); Journey de compra o uso (6); Puntos y redención (3)</x:v>
      </x:c>
      <x:c r="R64" s="49" t="str">
        <x:v>Provisional IA</x:v>
      </x:c>
    </x:row>
    <x:row r="65" ht="60" customHeight="1">
      <x:c r="A65" s="43" t="str">
        <x:v>MX-03</x:v>
      </x:c>
      <x:c r="B65" s="43" t="str">
        <x:v>Combustible y conveniencia</x:v>
      </x:c>
      <x:c r="C65" s="43" t="str">
        <x:v>Sevenly / Petro Seven y 7-Eleven</x:v>
      </x:c>
      <x:c r="D65" s="43" t="str">
        <x:v>Relevancia estratégica</x:v>
      </x:c>
      <x:c r="E65" s="43" t="str">
        <x:v>A2</x:v>
      </x:c>
      <x:c r="F65" s="49" t="str">
        <x:v>Cercanía al negocio</x:v>
      </x:c>
      <x:c r="G65" s="65" t="n">
        <x:v>4</x:v>
      </x:c>
      <x:c r="H65" s="58" t="n">
        <x:v>5</x:v>
      </x:c>
      <x:c r="I65" s="58" t="str">
        <x:v>Alta</x:v>
      </x:c>
      <x:c r="J65" s="66" t="n">
        <x:f>IF(I65="Alta",1,IF(I65="Media alta",0.95,IF(I65="Media",0.9,IF(I65="Media baja",0.82,IF(I65="Baja",0.75,"")))))</x:f>
        <x:v>1</x:v>
      </x:c>
      <x:c r="K65" s="66" t="n">
        <x:f>IF(H65="","",H65/5*G65)</x:f>
        <x:v>4</x:v>
      </x:c>
      <x:c r="L65" s="66" t="n">
        <x:f>IF(K65="","",K65*J65)</x:f>
        <x:v>4</x:v>
      </x:c>
      <x:c r="M65" s="49" t="str">
        <x:v>Ver hoja Fuentes</x:v>
      </x:c>
      <x:c r="N65" s="49" t="str">
        <x:v>https://7-eleven.com.mx/sevenly-app-movil/</x:v>
      </x:c>
      <x:c r="O65" s="49" t="str">
        <x:v>Es el caso más cercano a un ecosistema estación más tienda con una cuenta única.</x:v>
      </x:c>
      <x:c r="P65" s="49" t="str">
        <x:v>Aplicar el aprendizaje de cercanía al negocio sin copiar la mecánica; validar en AKRON App y Human Lab.</x:v>
      </x:c>
      <x:c r="Q65" s="49" t="str">
        <x:v>n=36; promedio 3.75; negativas 25%; Valoración general (21); Journey de compra o uso (6); Puntos y redención (3)</x:v>
      </x:c>
      <x:c r="R65" s="49" t="str">
        <x:v>Provisional IA</x:v>
      </x:c>
    </x:row>
    <x:row r="66" ht="60" customHeight="1">
      <x:c r="A66" s="43" t="str">
        <x:v>MX-03</x:v>
      </x:c>
      <x:c r="B66" s="43" t="str">
        <x:v>Combustible y conveniencia</x:v>
      </x:c>
      <x:c r="C66" s="43" t="str">
        <x:v>Sevenly / Petro Seven y 7-Eleven</x:v>
      </x:c>
      <x:c r="D66" s="43" t="str">
        <x:v>Relevancia estratégica</x:v>
      </x:c>
      <x:c r="E66" s="43" t="str">
        <x:v>A3</x:v>
      </x:c>
      <x:c r="F66" s="49" t="str">
        <x:v>Capacidad de diferenciación</x:v>
      </x:c>
      <x:c r="G66" s="65" t="n">
        <x:v>3</x:v>
      </x:c>
      <x:c r="H66" s="58" t="n">
        <x:v>4</x:v>
      </x:c>
      <x:c r="I66" s="58" t="str">
        <x:v>Alta</x:v>
      </x:c>
      <x:c r="J66" s="66" t="n">
        <x:f>IF(I66="Alta",1,IF(I66="Media alta",0.95,IF(I66="Media",0.9,IF(I66="Media baja",0.82,IF(I66="Baja",0.75,"")))))</x:f>
        <x:v>1</x:v>
      </x:c>
      <x:c r="K66" s="66" t="n">
        <x:f>IF(H66="","",H66/5*G66)</x:f>
        <x:v>2.4000000000000004</x:v>
      </x:c>
      <x:c r="L66" s="66" t="n">
        <x:f>IF(K66="","",K66*J66)</x:f>
        <x:v>2.4000000000000004</x:v>
      </x:c>
      <x:c r="M66" s="49" t="str">
        <x:v>Ver hoja Fuentes</x:v>
      </x:c>
      <x:c r="N66" s="49" t="str">
        <x:v>https://7-eleven.com.mx/sevenly-app-movil/</x:v>
      </x:c>
      <x:c r="O66" s="49" t="str">
        <x:v>Es el caso más cercano a un ecosistema estación más tienda con una cuenta única.</x:v>
      </x:c>
      <x:c r="P66" s="49" t="str">
        <x:v>Aplicar el aprendizaje de capacidad de diferenciación sin copiar la mecánica; validar en AKRON App y Human Lab.</x:v>
      </x:c>
      <x:c r="Q66" s="49" t="str">
        <x:v>n=36; promedio 3.75; negativas 25%; Valoración general (21); Journey de compra o uso (6); Puntos y redención (3)</x:v>
      </x:c>
      <x:c r="R66" s="49" t="str">
        <x:v>Provisional IA</x:v>
      </x:c>
    </x:row>
    <x:row r="67" ht="60" customHeight="1">
      <x:c r="A67" s="43" t="str">
        <x:v>MX-03</x:v>
      </x:c>
      <x:c r="B67" s="43" t="str">
        <x:v>Combustible y conveniencia</x:v>
      </x:c>
      <x:c r="C67" s="43" t="str">
        <x:v>Sevenly / Petro Seven y 7-Eleven</x:v>
      </x:c>
      <x:c r="D67" s="43" t="str">
        <x:v>Relevancia estratégica</x:v>
      </x:c>
      <x:c r="E67" s="43" t="str">
        <x:v>A4</x:v>
      </x:c>
      <x:c r="F67" s="49" t="str">
        <x:v>Utilidad para decidir</x:v>
      </x:c>
      <x:c r="G67" s="65" t="n">
        <x:v>3</x:v>
      </x:c>
      <x:c r="H67" s="58" t="n">
        <x:v>5</x:v>
      </x:c>
      <x:c r="I67" s="58" t="str">
        <x:v>Alta</x:v>
      </x:c>
      <x:c r="J67" s="66" t="n">
        <x:f>IF(I67="Alta",1,IF(I67="Media alta",0.95,IF(I67="Media",0.9,IF(I67="Media baja",0.82,IF(I67="Baja",0.75,"")))))</x:f>
        <x:v>1</x:v>
      </x:c>
      <x:c r="K67" s="66" t="n">
        <x:f>IF(H67="","",H67/5*G67)</x:f>
        <x:v>3</x:v>
      </x:c>
      <x:c r="L67" s="66" t="n">
        <x:f>IF(K67="","",K67*J67)</x:f>
        <x:v>3</x:v>
      </x:c>
      <x:c r="M67" s="49" t="str">
        <x:v>Ver hoja Fuentes</x:v>
      </x:c>
      <x:c r="N67" s="49" t="str">
        <x:v>https://7-eleven.com.mx/sevenly-app-movil/</x:v>
      </x:c>
      <x:c r="O67" s="49" t="str">
        <x:v>Es el caso más cercano a un ecosistema estación más tienda con una cuenta única.</x:v>
      </x:c>
      <x:c r="P67" s="49" t="str">
        <x:v>Aplicar el aprendizaje de utilidad para decidir sin copiar la mecánica; validar en AKRON App y Human Lab.</x:v>
      </x:c>
      <x:c r="Q67" s="49" t="str">
        <x:v>n=36; promedio 3.75; negativas 25%; Valoración general (21); Journey de compra o uso (6); Puntos y redención (3)</x:v>
      </x:c>
      <x:c r="R67" s="49" t="str">
        <x:v>Provisional IA</x:v>
      </x:c>
    </x:row>
    <x:row r="68" ht="60" customHeight="1">
      <x:c r="A68" s="43" t="str">
        <x:v>MX-03</x:v>
      </x:c>
      <x:c r="B68" s="43" t="str">
        <x:v>Combustible y conveniencia</x:v>
      </x:c>
      <x:c r="C68" s="43" t="str">
        <x:v>Sevenly / Petro Seven y 7-Eleven</x:v>
      </x:c>
      <x:c r="D68" s="43" t="str">
        <x:v>Valor para el cliente</x:v>
      </x:c>
      <x:c r="E68" s="43" t="str">
        <x:v>B1</x:v>
      </x:c>
      <x:c r="F68" s="49" t="str">
        <x:v>Claridad del beneficio</x:v>
      </x:c>
      <x:c r="G68" s="65" t="n">
        <x:v>4</x:v>
      </x:c>
      <x:c r="H68" s="58" t="n">
        <x:v>5</x:v>
      </x:c>
      <x:c r="I68" s="58" t="str">
        <x:v>Alta</x:v>
      </x:c>
      <x:c r="J68" s="66" t="n">
        <x:f>IF(I68="Alta",1,IF(I68="Media alta",0.95,IF(I68="Media",0.9,IF(I68="Media baja",0.82,IF(I68="Baja",0.75,"")))))</x:f>
        <x:v>1</x:v>
      </x:c>
      <x:c r="K68" s="66" t="n">
        <x:f>IF(H68="","",H68/5*G68)</x:f>
        <x:v>4</x:v>
      </x:c>
      <x:c r="L68" s="66" t="n">
        <x:f>IF(K68="","",K68*J68)</x:f>
        <x:v>4</x:v>
      </x:c>
      <x:c r="M68" s="49" t="str">
        <x:v>Ver hoja Fuentes</x:v>
      </x:c>
      <x:c r="N68" s="49" t="str">
        <x:v>https://7-eleven.com.mx/nuestra-empresa/aviso-de-privacidad-sevenly/</x:v>
      </x:c>
      <x:c r="O68" s="49" t="str">
        <x:v>Cashback inmediato y comprensible; el 0.1% de combustible limita el valor económico.</x:v>
      </x:c>
      <x:c r="P68" s="49" t="str">
        <x:v>Aplicar el aprendizaje de claridad del beneficio sin copiar la mecánica; validar en AKRON App y Human Lab.</x:v>
      </x:c>
      <x:c r="Q68" s="49" t="str">
        <x:v>n=36; promedio 3.75; negativas 25%; Valoración general (21); Journey de compra o uso (6); Puntos y redención (3)</x:v>
      </x:c>
      <x:c r="R68" s="49" t="str">
        <x:v>Provisional IA</x:v>
      </x:c>
    </x:row>
    <x:row r="69" ht="60" customHeight="1">
      <x:c r="A69" s="43" t="str">
        <x:v>MX-03</x:v>
      </x:c>
      <x:c r="B69" s="43" t="str">
        <x:v>Combustible y conveniencia</x:v>
      </x:c>
      <x:c r="C69" s="43" t="str">
        <x:v>Sevenly / Petro Seven y 7-Eleven</x:v>
      </x:c>
      <x:c r="D69" s="43" t="str">
        <x:v>Valor para el cliente</x:v>
      </x:c>
      <x:c r="E69" s="43" t="str">
        <x:v>B2</x:v>
      </x:c>
      <x:c r="F69" s="49" t="str">
        <x:v>Velocidad para obtener valor</x:v>
      </x:c>
      <x:c r="G69" s="65" t="n">
        <x:v>4</x:v>
      </x:c>
      <x:c r="H69" s="58" t="n">
        <x:v>5</x:v>
      </x:c>
      <x:c r="I69" s="58" t="str">
        <x:v>Alta</x:v>
      </x:c>
      <x:c r="J69" s="66" t="n">
        <x:f>IF(I69="Alta",1,IF(I69="Media alta",0.95,IF(I69="Media",0.9,IF(I69="Media baja",0.82,IF(I69="Baja",0.75,"")))))</x:f>
        <x:v>1</x:v>
      </x:c>
      <x:c r="K69" s="66" t="n">
        <x:f>IF(H69="","",H69/5*G69)</x:f>
        <x:v>4</x:v>
      </x:c>
      <x:c r="L69" s="66" t="n">
        <x:f>IF(K69="","",K69*J69)</x:f>
        <x:v>4</x:v>
      </x:c>
      <x:c r="M69" s="49" t="str">
        <x:v>Ver hoja Fuentes</x:v>
      </x:c>
      <x:c r="N69" s="49" t="str">
        <x:v>https://7-eleven.com.mx/nuestra-empresa/aviso-de-privacidad-sevenly/</x:v>
      </x:c>
      <x:c r="O69" s="49" t="str">
        <x:v>Cashback inmediato y comprensible; el 0.1% de combustible limita el valor económico.</x:v>
      </x:c>
      <x:c r="P69" s="49" t="str">
        <x:v>Aplicar el aprendizaje de velocidad para obtener valor sin copiar la mecánica; validar en AKRON App y Human Lab.</x:v>
      </x:c>
      <x:c r="Q69" s="49" t="str">
        <x:v>n=36; promedio 3.75; negativas 25%; Valoración general (21); Journey de compra o uso (6); Puntos y redención (3)</x:v>
      </x:c>
      <x:c r="R69" s="49" t="str">
        <x:v>Provisional IA</x:v>
      </x:c>
    </x:row>
    <x:row r="70" ht="60" customHeight="1">
      <x:c r="A70" s="43" t="str">
        <x:v>MX-03</x:v>
      </x:c>
      <x:c r="B70" s="43" t="str">
        <x:v>Combustible y conveniencia</x:v>
      </x:c>
      <x:c r="C70" s="43" t="str">
        <x:v>Sevenly / Petro Seven y 7-Eleven</x:v>
      </x:c>
      <x:c r="D70" s="43" t="str">
        <x:v>Valor para el cliente</x:v>
      </x:c>
      <x:c r="E70" s="43" t="str">
        <x:v>B3</x:v>
      </x:c>
      <x:c r="F70" s="49" t="str">
        <x:v>Flexibilidad de redención</x:v>
      </x:c>
      <x:c r="G70" s="65" t="n">
        <x:v>3</x:v>
      </x:c>
      <x:c r="H70" s="58" t="n">
        <x:v>4</x:v>
      </x:c>
      <x:c r="I70" s="58" t="str">
        <x:v>Alta</x:v>
      </x:c>
      <x:c r="J70" s="66" t="n">
        <x:f>IF(I70="Alta",1,IF(I70="Media alta",0.95,IF(I70="Media",0.9,IF(I70="Media baja",0.82,IF(I70="Baja",0.75,"")))))</x:f>
        <x:v>1</x:v>
      </x:c>
      <x:c r="K70" s="66" t="n">
        <x:f>IF(H70="","",H70/5*G70)</x:f>
        <x:v>2.4000000000000004</x:v>
      </x:c>
      <x:c r="L70" s="66" t="n">
        <x:f>IF(K70="","",K70*J70)</x:f>
        <x:v>2.4000000000000004</x:v>
      </x:c>
      <x:c r="M70" s="49" t="str">
        <x:v>Ver hoja Fuentes</x:v>
      </x:c>
      <x:c r="N70" s="49" t="str">
        <x:v>https://7-eleven.com.mx/nuestra-empresa/aviso-de-privacidad-sevenly/</x:v>
      </x:c>
      <x:c r="O70" s="49" t="str">
        <x:v>Cashback inmediato y comprensible; el 0.1% de combustible limita el valor económico.</x:v>
      </x:c>
      <x:c r="P70" s="49" t="str">
        <x:v>Aplicar el aprendizaje de flexibilidad de redención sin copiar la mecánica; validar en AKRON App y Human Lab.</x:v>
      </x:c>
      <x:c r="Q70" s="49" t="str">
        <x:v>n=36; promedio 3.75; negativas 25%; Valoración general (21); Journey de compra o uso (6); Puntos y redención (3)</x:v>
      </x:c>
      <x:c r="R70" s="49" t="str">
        <x:v>Provisional IA</x:v>
      </x:c>
    </x:row>
    <x:row r="71" ht="60" customHeight="1">
      <x:c r="A71" s="43" t="str">
        <x:v>MX-03</x:v>
      </x:c>
      <x:c r="B71" s="43" t="str">
        <x:v>Combustible y conveniencia</x:v>
      </x:c>
      <x:c r="C71" s="43" t="str">
        <x:v>Sevenly / Petro Seven y 7-Eleven</x:v>
      </x:c>
      <x:c r="D71" s="43" t="str">
        <x:v>Valor para el cliente</x:v>
      </x:c>
      <x:c r="E71" s="43" t="str">
        <x:v>B4</x:v>
      </x:c>
      <x:c r="F71" s="49" t="str">
        <x:v>Valor económico percibido</x:v>
      </x:c>
      <x:c r="G71" s="65" t="n">
        <x:v>4</x:v>
      </x:c>
      <x:c r="H71" s="58" t="n">
        <x:v>2</x:v>
      </x:c>
      <x:c r="I71" s="58" t="str">
        <x:v>Alta</x:v>
      </x:c>
      <x:c r="J71" s="66" t="n">
        <x:f>IF(I71="Alta",1,IF(I71="Media alta",0.95,IF(I71="Media",0.9,IF(I71="Media baja",0.82,IF(I71="Baja",0.75,"")))))</x:f>
        <x:v>1</x:v>
      </x:c>
      <x:c r="K71" s="66" t="n">
        <x:f>IF(H71="","",H71/5*G71)</x:f>
        <x:v>1.6</x:v>
      </x:c>
      <x:c r="L71" s="66" t="n">
        <x:f>IF(K71="","",K71*J71)</x:f>
        <x:v>1.6</x:v>
      </x:c>
      <x:c r="M71" s="49" t="str">
        <x:v>Ver hoja Fuentes</x:v>
      </x:c>
      <x:c r="N71" s="49" t="str">
        <x:v>https://7-eleven.com.mx/nuestra-empresa/aviso-de-privacidad-sevenly/</x:v>
      </x:c>
      <x:c r="O71" s="49" t="str">
        <x:v>Cashback inmediato y comprensible; el 0.1% de combustible limita el valor económico.</x:v>
      </x:c>
      <x:c r="P71" s="49" t="str">
        <x:v>Aplicar el aprendizaje de valor económico percibido sin copiar la mecánica; validar en AKRON App y Human Lab.</x:v>
      </x:c>
      <x:c r="Q71" s="49" t="str">
        <x:v>n=36; promedio 3.75; negativas 25%; Valoración general (21); Journey de compra o uso (6); Puntos y redención (3)</x:v>
      </x:c>
      <x:c r="R71" s="49" t="str">
        <x:v>Provisional IA</x:v>
      </x:c>
    </x:row>
    <x:row r="72" ht="60" customHeight="1">
      <x:c r="A72" s="43" t="str">
        <x:v>MX-03</x:v>
      </x:c>
      <x:c r="B72" s="43" t="str">
        <x:v>Combustible y conveniencia</x:v>
      </x:c>
      <x:c r="C72" s="43" t="str">
        <x:v>Sevenly / Petro Seven y 7-Eleven</x:v>
      </x:c>
      <x:c r="D72" s="43" t="str">
        <x:v>Mecánica de lealtad</x:v>
      </x:c>
      <x:c r="E72" s="43" t="str">
        <x:v>C1</x:v>
      </x:c>
      <x:c r="F72" s="49" t="str">
        <x:v>Lógica de acumulación</x:v>
      </x:c>
      <x:c r="G72" s="65" t="n">
        <x:v>4</x:v>
      </x:c>
      <x:c r="H72" s="58" t="n">
        <x:v>5</x:v>
      </x:c>
      <x:c r="I72" s="58" t="str">
        <x:v>Alta</x:v>
      </x:c>
      <x:c r="J72" s="66" t="n">
        <x:f>IF(I72="Alta",1,IF(I72="Media alta",0.95,IF(I72="Media",0.9,IF(I72="Media baja",0.82,IF(I72="Baja",0.75,"")))))</x:f>
        <x:v>1</x:v>
      </x:c>
      <x:c r="K72" s="66" t="n">
        <x:f>IF(H72="","",H72/5*G72)</x:f>
        <x:v>4</x:v>
      </x:c>
      <x:c r="L72" s="66" t="n">
        <x:f>IF(K72="","",K72*J72)</x:f>
        <x:v>4</x:v>
      </x:c>
      <x:c r="M72" s="49" t="str">
        <x:v>Ver hoja Fuentes</x:v>
      </x:c>
      <x:c r="N72" s="49" t="str">
        <x:v>https://7-eleven.com.mx/nuestra-empresa/aviso-de-privacidad-sevenly/</x:v>
      </x:c>
      <x:c r="O72" s="49" t="str">
        <x:v>Acumulación y redención son claras; no usa niveles, pero los aliados amplían frecuencia.</x:v>
      </x:c>
      <x:c r="P72" s="49" t="str">
        <x:v>Aplicar el aprendizaje de lógica de acumulación sin copiar la mecánica; validar en AKRON App y Human Lab.</x:v>
      </x:c>
      <x:c r="Q72" s="49" t="str">
        <x:v>n=36; promedio 3.75; negativas 25%; Valoración general (21); Journey de compra o uso (6); Puntos y redención (3)</x:v>
      </x:c>
      <x:c r="R72" s="49" t="str">
        <x:v>Provisional IA</x:v>
      </x:c>
    </x:row>
    <x:row r="73" ht="60" customHeight="1">
      <x:c r="A73" s="43" t="str">
        <x:v>MX-03</x:v>
      </x:c>
      <x:c r="B73" s="43" t="str">
        <x:v>Combustible y conveniencia</x:v>
      </x:c>
      <x:c r="C73" s="43" t="str">
        <x:v>Sevenly / Petro Seven y 7-Eleven</x:v>
      </x:c>
      <x:c r="D73" s="43" t="str">
        <x:v>Mecánica de lealtad</x:v>
      </x:c>
      <x:c r="E73" s="43" t="str">
        <x:v>C2</x:v>
      </x:c>
      <x:c r="F73" s="49" t="str">
        <x:v>Lógica de redención</x:v>
      </x:c>
      <x:c r="G73" s="65" t="n">
        <x:v>4</x:v>
      </x:c>
      <x:c r="H73" s="58" t="n">
        <x:v>4</x:v>
      </x:c>
      <x:c r="I73" s="58" t="str">
        <x:v>Alta</x:v>
      </x:c>
      <x:c r="J73" s="66" t="n">
        <x:f>IF(I73="Alta",1,IF(I73="Media alta",0.95,IF(I73="Media",0.9,IF(I73="Media baja",0.82,IF(I73="Baja",0.75,"")))))</x:f>
        <x:v>1</x:v>
      </x:c>
      <x:c r="K73" s="66" t="n">
        <x:f>IF(H73="","",H73/5*G73)</x:f>
        <x:v>3.2</x:v>
      </x:c>
      <x:c r="L73" s="66" t="n">
        <x:f>IF(K73="","",K73*J73)</x:f>
        <x:v>3.2</x:v>
      </x:c>
      <x:c r="M73" s="49" t="str">
        <x:v>Ver hoja Fuentes</x:v>
      </x:c>
      <x:c r="N73" s="49" t="str">
        <x:v>https://7-eleven.com.mx/nuestra-empresa/aviso-de-privacidad-sevenly/</x:v>
      </x:c>
      <x:c r="O73" s="49" t="str">
        <x:v>Acumulación y redención son claras; no usa niveles, pero los aliados amplían frecuencia.</x:v>
      </x:c>
      <x:c r="P73" s="49" t="str">
        <x:v>Aplicar el aprendizaje de lógica de redención sin copiar la mecánica; validar en AKRON App y Human Lab.</x:v>
      </x:c>
      <x:c r="Q73" s="49" t="str">
        <x:v>n=36; promedio 3.75; negativas 25%; Valoración general (21); Journey de compra o uso (6); Puntos y redención (3)</x:v>
      </x:c>
      <x:c r="R73" s="49" t="str">
        <x:v>Provisional IA</x:v>
      </x:c>
    </x:row>
    <x:row r="74" ht="60" customHeight="1">
      <x:c r="A74" s="43" t="str">
        <x:v>MX-03</x:v>
      </x:c>
      <x:c r="B74" s="43" t="str">
        <x:v>Combustible y conveniencia</x:v>
      </x:c>
      <x:c r="C74" s="43" t="str">
        <x:v>Sevenly / Petro Seven y 7-Eleven</x:v>
      </x:c>
      <x:c r="D74" s="43" t="str">
        <x:v>Mecánica de lealtad</x:v>
      </x:c>
      <x:c r="E74" s="43" t="str">
        <x:v>C3</x:v>
      </x:c>
      <x:c r="F74" s="49" t="str">
        <x:v>Niveles y progresión</x:v>
      </x:c>
      <x:c r="G74" s="65" t="n">
        <x:v>3</x:v>
      </x:c>
      <x:c r="H74" s="58" t="n">
        <x:v>1</x:v>
      </x:c>
      <x:c r="I74" s="58" t="str">
        <x:v>Alta</x:v>
      </x:c>
      <x:c r="J74" s="66" t="n">
        <x:f>IF(I74="Alta",1,IF(I74="Media alta",0.95,IF(I74="Media",0.9,IF(I74="Media baja",0.82,IF(I74="Baja",0.75,"")))))</x:f>
        <x:v>1</x:v>
      </x:c>
      <x:c r="K74" s="66" t="n">
        <x:f>IF(H74="","",H74/5*G74)</x:f>
        <x:v>0.6000000000000001</x:v>
      </x:c>
      <x:c r="L74" s="66" t="n">
        <x:f>IF(K74="","",K74*J74)</x:f>
        <x:v>0.6000000000000001</x:v>
      </x:c>
      <x:c r="M74" s="49" t="str">
        <x:v>Ver hoja Fuentes</x:v>
      </x:c>
      <x:c r="N74" s="49" t="str">
        <x:v>https://7-eleven.com.mx/nuestra-empresa/aviso-de-privacidad-sevenly/</x:v>
      </x:c>
      <x:c r="O74" s="49" t="str">
        <x:v>Acumulación y redención son claras; no usa niveles, pero los aliados amplían frecuencia.</x:v>
      </x:c>
      <x:c r="P74" s="49" t="str">
        <x:v>Aplicar el aprendizaje de niveles y progresión sin copiar la mecánica; validar en AKRON App y Human Lab.</x:v>
      </x:c>
      <x:c r="Q74" s="49" t="str">
        <x:v>n=36; promedio 3.75; negativas 25%; Valoración general (21); Journey de compra o uso (6); Puntos y redención (3)</x:v>
      </x:c>
      <x:c r="R74" s="49" t="str">
        <x:v>Provisional IA</x:v>
      </x:c>
    </x:row>
    <x:row r="75" ht="60" customHeight="1">
      <x:c r="A75" s="43" t="str">
        <x:v>MX-03</x:v>
      </x:c>
      <x:c r="B75" s="43" t="str">
        <x:v>Combustible y conveniencia</x:v>
      </x:c>
      <x:c r="C75" s="43" t="str">
        <x:v>Sevenly / Petro Seven y 7-Eleven</x:v>
      </x:c>
      <x:c r="D75" s="43" t="str">
        <x:v>Mecánica de lealtad</x:v>
      </x:c>
      <x:c r="E75" s="43" t="str">
        <x:v>C4</x:v>
      </x:c>
      <x:c r="F75" s="49" t="str">
        <x:v>Aliados y expansión de valor</x:v>
      </x:c>
      <x:c r="G75" s="65" t="n">
        <x:v>3</x:v>
      </x:c>
      <x:c r="H75" s="58" t="n">
        <x:v>5</x:v>
      </x:c>
      <x:c r="I75" s="58" t="str">
        <x:v>Alta</x:v>
      </x:c>
      <x:c r="J75" s="66" t="n">
        <x:f>IF(I75="Alta",1,IF(I75="Media alta",0.95,IF(I75="Media",0.9,IF(I75="Media baja",0.82,IF(I75="Baja",0.75,"")))))</x:f>
        <x:v>1</x:v>
      </x:c>
      <x:c r="K75" s="66" t="n">
        <x:f>IF(H75="","",H75/5*G75)</x:f>
        <x:v>3</x:v>
      </x:c>
      <x:c r="L75" s="66" t="n">
        <x:f>IF(K75="","",K75*J75)</x:f>
        <x:v>3</x:v>
      </x:c>
      <x:c r="M75" s="49" t="str">
        <x:v>Ver hoja Fuentes</x:v>
      </x:c>
      <x:c r="N75" s="49" t="str">
        <x:v>https://7-eleven.com.mx/nuestra-empresa/aviso-de-privacidad-sevenly/</x:v>
      </x:c>
      <x:c r="O75" s="49" t="str">
        <x:v>Acumulación y redención son claras; no usa niveles, pero los aliados amplían frecuencia.</x:v>
      </x:c>
      <x:c r="P75" s="49" t="str">
        <x:v>Aplicar el aprendizaje de aliados y expansión de valor sin copiar la mecánica; validar en AKRON App y Human Lab.</x:v>
      </x:c>
      <x:c r="Q75" s="49" t="str">
        <x:v>n=36; promedio 3.75; negativas 25%; Valoración general (21); Journey de compra o uso (6); Puntos y redención (3)</x:v>
      </x:c>
      <x:c r="R75" s="49" t="str">
        <x:v>Provisional IA</x:v>
      </x:c>
    </x:row>
    <x:row r="76" ht="60" customHeight="1">
      <x:c r="A76" s="43" t="str">
        <x:v>MX-03</x:v>
      </x:c>
      <x:c r="B76" s="43" t="str">
        <x:v>Combustible y conveniencia</x:v>
      </x:c>
      <x:c r="C76" s="43" t="str">
        <x:v>Sevenly / Petro Seven y 7-Eleven</x:v>
      </x:c>
      <x:c r="D76" s="43" t="str">
        <x:v>Experiencia y UX</x:v>
      </x:c>
      <x:c r="E76" s="43" t="str">
        <x:v>D1</x:v>
      </x:c>
      <x:c r="F76" s="49" t="str">
        <x:v>Alta y onboarding</x:v>
      </x:c>
      <x:c r="G76" s="65" t="n">
        <x:v>3</x:v>
      </x:c>
      <x:c r="H76" s="58" t="n">
        <x:v>3</x:v>
      </x:c>
      <x:c r="I76" s="58" t="str">
        <x:v>Media</x:v>
      </x:c>
      <x:c r="J76" s="66" t="n">
        <x:f>IF(I76="Alta",1,IF(I76="Media alta",0.95,IF(I76="Media",0.9,IF(I76="Media baja",0.82,IF(I76="Baja",0.75,"")))))</x:f>
        <x:v>0.9</x:v>
      </x:c>
      <x:c r="K76" s="66" t="n">
        <x:f>IF(H76="","",H76/5*G76)</x:f>
        <x:v>1.7999999999999998</x:v>
      </x:c>
      <x:c r="L76" s="66" t="n">
        <x:f>IF(K76="","",K76*J76)</x:f>
        <x:v>1.6199999999999999</x:v>
      </x:c>
      <x:c r="M76" s="49" t="str">
        <x:v>Ver hoja Fuentes</x:v>
      </x:c>
      <x:c r="N76" s="49" t="str">
        <x:v>https://play.google.com/store/apps/details?id=com.oh4y0.iconn</x:v>
      </x:c>
      <x:c r="O76" s="49" t="str">
        <x:v>QR o teléfono facilitan identificación; reseñas señalan OTP, facturación y promociones no reconocidas.</x:v>
      </x:c>
      <x:c r="P76" s="49" t="str">
        <x:v>Aplicar el aprendizaje de alta y onboarding sin copiar la mecánica; validar en AKRON App y Human Lab.</x:v>
      </x:c>
      <x:c r="Q76" s="49" t="str">
        <x:v>n=36; promedio 3.75; negativas 25%; Valoración general (21); Journey de compra o uso (6); Puntos y redención (3)</x:v>
      </x:c>
      <x:c r="R76" s="49" t="str">
        <x:v>Provisional IA</x:v>
      </x:c>
    </x:row>
    <x:row r="77" ht="60" customHeight="1">
      <x:c r="A77" s="43" t="str">
        <x:v>MX-03</x:v>
      </x:c>
      <x:c r="B77" s="43" t="str">
        <x:v>Combustible y conveniencia</x:v>
      </x:c>
      <x:c r="C77" s="43" t="str">
        <x:v>Sevenly / Petro Seven y 7-Eleven</x:v>
      </x:c>
      <x:c r="D77" s="43" t="str">
        <x:v>Experiencia y UX</x:v>
      </x:c>
      <x:c r="E77" s="43" t="str">
        <x:v>D2</x:v>
      </x:c>
      <x:c r="F77" s="49" t="str">
        <x:v>Identificación en la transacción</x:v>
      </x:c>
      <x:c r="G77" s="65" t="n">
        <x:v>3</x:v>
      </x:c>
      <x:c r="H77" s="58" t="n">
        <x:v>5</x:v>
      </x:c>
      <x:c r="I77" s="58" t="str">
        <x:v>Media</x:v>
      </x:c>
      <x:c r="J77" s="66" t="n">
        <x:f>IF(I77="Alta",1,IF(I77="Media alta",0.95,IF(I77="Media",0.9,IF(I77="Media baja",0.82,IF(I77="Baja",0.75,"")))))</x:f>
        <x:v>0.9</x:v>
      </x:c>
      <x:c r="K77" s="66" t="n">
        <x:f>IF(H77="","",H77/5*G77)</x:f>
        <x:v>3</x:v>
      </x:c>
      <x:c r="L77" s="66" t="n">
        <x:f>IF(K77="","",K77*J77)</x:f>
        <x:v>2.7</x:v>
      </x:c>
      <x:c r="M77" s="49" t="str">
        <x:v>Ver hoja Fuentes</x:v>
      </x:c>
      <x:c r="N77" s="49" t="str">
        <x:v>https://play.google.com/store/apps/details?id=com.oh4y0.iconn</x:v>
      </x:c>
      <x:c r="O77" s="49" t="str">
        <x:v>QR o teléfono facilitan identificación; reseñas señalan OTP, facturación y promociones no reconocidas.</x:v>
      </x:c>
      <x:c r="P77" s="49" t="str">
        <x:v>Aplicar el aprendizaje de identificación en la transacción sin copiar la mecánica; validar en AKRON App y Human Lab.</x:v>
      </x:c>
      <x:c r="Q77" s="49" t="str">
        <x:v>n=36; promedio 3.75; negativas 25%; Valoración general (21); Journey de compra o uso (6); Puntos y redención (3)</x:v>
      </x:c>
      <x:c r="R77" s="49" t="str">
        <x:v>Provisional IA</x:v>
      </x:c>
    </x:row>
    <x:row r="78" ht="60" customHeight="1">
      <x:c r="A78" s="43" t="str">
        <x:v>MX-03</x:v>
      </x:c>
      <x:c r="B78" s="43" t="str">
        <x:v>Combustible y conveniencia</x:v>
      </x:c>
      <x:c r="C78" s="43" t="str">
        <x:v>Sevenly / Petro Seven y 7-Eleven</x:v>
      </x:c>
      <x:c r="D78" s="43" t="str">
        <x:v>Experiencia y UX</x:v>
      </x:c>
      <x:c r="E78" s="43" t="str">
        <x:v>D3</x:v>
      </x:c>
      <x:c r="F78" s="49" t="str">
        <x:v>Fricción del journey</x:v>
      </x:c>
      <x:c r="G78" s="65" t="n">
        <x:v>3</x:v>
      </x:c>
      <x:c r="H78" s="58" t="n">
        <x:v>3</x:v>
      </x:c>
      <x:c r="I78" s="58" t="str">
        <x:v>Media</x:v>
      </x:c>
      <x:c r="J78" s="66" t="n">
        <x:f>IF(I78="Alta",1,IF(I78="Media alta",0.95,IF(I78="Media",0.9,IF(I78="Media baja",0.82,IF(I78="Baja",0.75,"")))))</x:f>
        <x:v>0.9</x:v>
      </x:c>
      <x:c r="K78" s="66" t="n">
        <x:f>IF(H78="","",H78/5*G78)</x:f>
        <x:v>1.7999999999999998</x:v>
      </x:c>
      <x:c r="L78" s="66" t="n">
        <x:f>IF(K78="","",K78*J78)</x:f>
        <x:v>1.6199999999999999</x:v>
      </x:c>
      <x:c r="M78" s="49" t="str">
        <x:v>Ver hoja Fuentes</x:v>
      </x:c>
      <x:c r="N78" s="49" t="str">
        <x:v>https://play.google.com/store/apps/details?id=com.oh4y0.iconn</x:v>
      </x:c>
      <x:c r="O78" s="49" t="str">
        <x:v>QR o teléfono facilitan identificación; reseñas señalan OTP, facturación y promociones no reconocidas.</x:v>
      </x:c>
      <x:c r="P78" s="49" t="str">
        <x:v>Aplicar el aprendizaje de fricción del journey sin copiar la mecánica; validar en AKRON App y Human Lab.</x:v>
      </x:c>
      <x:c r="Q78" s="49" t="str">
        <x:v>n=36; promedio 3.75; negativas 25%; Valoración general (21); Journey de compra o uso (6); Puntos y redención (3)</x:v>
      </x:c>
      <x:c r="R78" s="49" t="str">
        <x:v>Provisional IA</x:v>
      </x:c>
    </x:row>
    <x:row r="79" ht="60" customHeight="1">
      <x:c r="A79" s="43" t="str">
        <x:v>MX-03</x:v>
      </x:c>
      <x:c r="B79" s="43" t="str">
        <x:v>Combustible y conveniencia</x:v>
      </x:c>
      <x:c r="C79" s="43" t="str">
        <x:v>Sevenly / Petro Seven y 7-Eleven</x:v>
      </x:c>
      <x:c r="D79" s="43" t="str">
        <x:v>Experiencia y UX</x:v>
      </x:c>
      <x:c r="E79" s="43" t="str">
        <x:v>D4</x:v>
      </x:c>
      <x:c r="F79" s="49" t="str">
        <x:v>Transparencia y control</x:v>
      </x:c>
      <x:c r="G79" s="65" t="n">
        <x:v>3</x:v>
      </x:c>
      <x:c r="H79" s="58" t="n">
        <x:v>5</x:v>
      </x:c>
      <x:c r="I79" s="58" t="str">
        <x:v>Media</x:v>
      </x:c>
      <x:c r="J79" s="66" t="n">
        <x:f>IF(I79="Alta",1,IF(I79="Media alta",0.95,IF(I79="Media",0.9,IF(I79="Media baja",0.82,IF(I79="Baja",0.75,"")))))</x:f>
        <x:v>0.9</x:v>
      </x:c>
      <x:c r="K79" s="66" t="n">
        <x:f>IF(H79="","",H79/5*G79)</x:f>
        <x:v>3</x:v>
      </x:c>
      <x:c r="L79" s="66" t="n">
        <x:f>IF(K79="","",K79*J79)</x:f>
        <x:v>2.7</x:v>
      </x:c>
      <x:c r="M79" s="49" t="str">
        <x:v>Ver hoja Fuentes</x:v>
      </x:c>
      <x:c r="N79" s="49" t="str">
        <x:v>https://play.google.com/store/apps/details?id=com.oh4y0.iconn</x:v>
      </x:c>
      <x:c r="O79" s="49" t="str">
        <x:v>QR o teléfono facilitan identificación; reseñas señalan OTP, facturación y promociones no reconocidas.</x:v>
      </x:c>
      <x:c r="P79" s="49" t="str">
        <x:v>Aplicar el aprendizaje de transparencia y control sin copiar la mecánica; validar en AKRON App y Human Lab.</x:v>
      </x:c>
      <x:c r="Q79" s="49" t="str">
        <x:v>n=36; promedio 3.75; negativas 25%; Valoración general (21); Journey de compra o uso (6); Puntos y redención (3)</x:v>
      </x:c>
      <x:c r="R79" s="49" t="str">
        <x:v>Provisional IA</x:v>
      </x:c>
    </x:row>
    <x:row r="80" ht="60" customHeight="1">
      <x:c r="A80" s="43" t="str">
        <x:v>MX-03</x:v>
      </x:c>
      <x:c r="B80" s="43" t="str">
        <x:v>Combustible y conveniencia</x:v>
      </x:c>
      <x:c r="C80" s="43" t="str">
        <x:v>Sevenly / Petro Seven y 7-Eleven</x:v>
      </x:c>
      <x:c r="D80" s="43" t="str">
        <x:v>Datos y personalización</x:v>
      </x:c>
      <x:c r="E80" s="43" t="str">
        <x:v>E1</x:v>
      </x:c>
      <x:c r="F80" s="49" t="str">
        <x:v>Captura de datos útiles</x:v>
      </x:c>
      <x:c r="G80" s="65" t="n">
        <x:v>3</x:v>
      </x:c>
      <x:c r="H80" s="58" t="n">
        <x:v>5</x:v>
      </x:c>
      <x:c r="I80" s="58" t="str">
        <x:v>Alta</x:v>
      </x:c>
      <x:c r="J80" s="66" t="n">
        <x:f>IF(I80="Alta",1,IF(I80="Media alta",0.95,IF(I80="Media",0.9,IF(I80="Media baja",0.82,IF(I80="Baja",0.75,"")))))</x:f>
        <x:v>1</x:v>
      </x:c>
      <x:c r="K80" s="66" t="n">
        <x:f>IF(H80="","",H80/5*G80)</x:f>
        <x:v>3</x:v>
      </x:c>
      <x:c r="L80" s="66" t="n">
        <x:f>IF(K80="","",K80*J80)</x:f>
        <x:v>3</x:v>
      </x:c>
      <x:c r="M80" s="49" t="str">
        <x:v>Ver hoja Fuentes</x:v>
      </x:c>
      <x:c r="N80" s="49" t="str">
        <x:v>https://7-eleven.com.mx/nuestra-empresa/aviso-de-privacidad-sevenly/</x:v>
      </x:c>
      <x:c r="O80" s="49" t="str">
        <x:v>Usa historial, frecuencia, ubicación y preferencias para ofertas y retos personalizados.</x:v>
      </x:c>
      <x:c r="P80" s="49" t="str">
        <x:v>Aplicar el aprendizaje de captura de datos útiles sin copiar la mecánica; validar en AKRON App y Human Lab.</x:v>
      </x:c>
      <x:c r="Q80" s="49" t="str">
        <x:v>n=36; promedio 3.75; negativas 25%; Valoración general (21); Journey de compra o uso (6); Puntos y redención (3)</x:v>
      </x:c>
      <x:c r="R80" s="49" t="str">
        <x:v>Provisional IA</x:v>
      </x:c>
    </x:row>
    <x:row r="81" ht="60" customHeight="1">
      <x:c r="A81" s="43" t="str">
        <x:v>MX-03</x:v>
      </x:c>
      <x:c r="B81" s="43" t="str">
        <x:v>Combustible y conveniencia</x:v>
      </x:c>
      <x:c r="C81" s="43" t="str">
        <x:v>Sevenly / Petro Seven y 7-Eleven</x:v>
      </x:c>
      <x:c r="D81" s="43" t="str">
        <x:v>Datos y personalización</x:v>
      </x:c>
      <x:c r="E81" s="43" t="str">
        <x:v>E2</x:v>
      </x:c>
      <x:c r="F81" s="49" t="str">
        <x:v>Personalización</x:v>
      </x:c>
      <x:c r="G81" s="65" t="n">
        <x:v>4</x:v>
      </x:c>
      <x:c r="H81" s="58" t="n">
        <x:v>5</x:v>
      </x:c>
      <x:c r="I81" s="58" t="str">
        <x:v>Alta</x:v>
      </x:c>
      <x:c r="J81" s="66" t="n">
        <x:f>IF(I81="Alta",1,IF(I81="Media alta",0.95,IF(I81="Media",0.9,IF(I81="Media baja",0.82,IF(I81="Baja",0.75,"")))))</x:f>
        <x:v>1</x:v>
      </x:c>
      <x:c r="K81" s="66" t="n">
        <x:f>IF(H81="","",H81/5*G81)</x:f>
        <x:v>4</x:v>
      </x:c>
      <x:c r="L81" s="66" t="n">
        <x:f>IF(K81="","",K81*J81)</x:f>
        <x:v>4</x:v>
      </x:c>
      <x:c r="M81" s="49" t="str">
        <x:v>Ver hoja Fuentes</x:v>
      </x:c>
      <x:c r="N81" s="49" t="str">
        <x:v>https://7-eleven.com.mx/nuestra-empresa/aviso-de-privacidad-sevenly/</x:v>
      </x:c>
      <x:c r="O81" s="49" t="str">
        <x:v>Usa historial, frecuencia, ubicación y preferencias para ofertas y retos personalizados.</x:v>
      </x:c>
      <x:c r="P81" s="49" t="str">
        <x:v>Aplicar el aprendizaje de personalización sin copiar la mecánica; validar en AKRON App y Human Lab.</x:v>
      </x:c>
      <x:c r="Q81" s="49" t="str">
        <x:v>n=36; promedio 3.75; negativas 25%; Valoración general (21); Journey de compra o uso (6); Puntos y redención (3)</x:v>
      </x:c>
      <x:c r="R81" s="49" t="str">
        <x:v>Provisional IA</x:v>
      </x:c>
    </x:row>
    <x:row r="82" ht="60" customHeight="1">
      <x:c r="A82" s="43" t="str">
        <x:v>MX-03</x:v>
      </x:c>
      <x:c r="B82" s="43" t="str">
        <x:v>Combustible y conveniencia</x:v>
      </x:c>
      <x:c r="C82" s="43" t="str">
        <x:v>Sevenly / Petro Seven y 7-Eleven</x:v>
      </x:c>
      <x:c r="D82" s="43" t="str">
        <x:v>Datos y personalización</x:v>
      </x:c>
      <x:c r="E82" s="43" t="str">
        <x:v>E3</x:v>
      </x:c>
      <x:c r="F82" s="49" t="str">
        <x:v>Medición y aprendizaje</x:v>
      </x:c>
      <x:c r="G82" s="65" t="n">
        <x:v>3</x:v>
      </x:c>
      <x:c r="H82" s="58" t="n">
        <x:v>5</x:v>
      </x:c>
      <x:c r="I82" s="58" t="str">
        <x:v>Alta</x:v>
      </x:c>
      <x:c r="J82" s="66" t="n">
        <x:f>IF(I82="Alta",1,IF(I82="Media alta",0.95,IF(I82="Media",0.9,IF(I82="Media baja",0.82,IF(I82="Baja",0.75,"")))))</x:f>
        <x:v>1</x:v>
      </x:c>
      <x:c r="K82" s="66" t="n">
        <x:f>IF(H82="","",H82/5*G82)</x:f>
        <x:v>3</x:v>
      </x:c>
      <x:c r="L82" s="66" t="n">
        <x:f>IF(K82="","",K82*J82)</x:f>
        <x:v>3</x:v>
      </x:c>
      <x:c r="M82" s="49" t="str">
        <x:v>Ver hoja Fuentes</x:v>
      </x:c>
      <x:c r="N82" s="49" t="str">
        <x:v>https://7-eleven.com.mx/nuestra-empresa/aviso-de-privacidad-sevenly/</x:v>
      </x:c>
      <x:c r="O82" s="49" t="str">
        <x:v>Usa historial, frecuencia, ubicación y preferencias para ofertas y retos personalizados.</x:v>
      </x:c>
      <x:c r="P82" s="49" t="str">
        <x:v>Aplicar el aprendizaje de medición y aprendizaje sin copiar la mecánica; validar en AKRON App y Human Lab.</x:v>
      </x:c>
      <x:c r="Q82" s="49" t="str">
        <x:v>n=36; promedio 3.75; negativas 25%; Valoración general (21); Journey de compra o uso (6); Puntos y redención (3)</x:v>
      </x:c>
      <x:c r="R82" s="49" t="str">
        <x:v>Provisional IA</x:v>
      </x:c>
    </x:row>
    <x:row r="83" ht="60" customHeight="1">
      <x:c r="A83" s="43" t="str">
        <x:v>MX-03</x:v>
      </x:c>
      <x:c r="B83" s="43" t="str">
        <x:v>Combustible y conveniencia</x:v>
      </x:c>
      <x:c r="C83" s="43" t="str">
        <x:v>Sevenly / Petro Seven y 7-Eleven</x:v>
      </x:c>
      <x:c r="D83" s="43" t="str">
        <x:v>Datos y personalización</x:v>
      </x:c>
      <x:c r="E83" s="43" t="str">
        <x:v>E4</x:v>
      </x:c>
      <x:c r="F83" s="49" t="str">
        <x:v>Confianza y privacidad</x:v>
      </x:c>
      <x:c r="G83" s="65" t="n">
        <x:v>2</x:v>
      </x:c>
      <x:c r="H83" s="58" t="n">
        <x:v>4</x:v>
      </x:c>
      <x:c r="I83" s="58" t="str">
        <x:v>Alta</x:v>
      </x:c>
      <x:c r="J83" s="66" t="n">
        <x:f>IF(I83="Alta",1,IF(I83="Media alta",0.95,IF(I83="Media",0.9,IF(I83="Media baja",0.82,IF(I83="Baja",0.75,"")))))</x:f>
        <x:v>1</x:v>
      </x:c>
      <x:c r="K83" s="66" t="n">
        <x:f>IF(H83="","",H83/5*G83)</x:f>
        <x:v>1.6</x:v>
      </x:c>
      <x:c r="L83" s="66" t="n">
        <x:f>IF(K83="","",K83*J83)</x:f>
        <x:v>1.6</x:v>
      </x:c>
      <x:c r="M83" s="49" t="str">
        <x:v>Ver hoja Fuentes</x:v>
      </x:c>
      <x:c r="N83" s="49" t="str">
        <x:v>https://7-eleven.com.mx/nuestra-empresa/aviso-de-privacidad-sevenly/</x:v>
      </x:c>
      <x:c r="O83" s="49" t="str">
        <x:v>Usa historial, frecuencia, ubicación y preferencias para ofertas y retos personalizados.</x:v>
      </x:c>
      <x:c r="P83" s="49" t="str">
        <x:v>Aplicar el aprendizaje de confianza y privacidad sin copiar la mecánica; validar en AKRON App y Human Lab.</x:v>
      </x:c>
      <x:c r="Q83" s="49" t="str">
        <x:v>n=36; promedio 3.75; negativas 25%; Valoración general (21); Journey de compra o uso (6); Puntos y redención (3)</x:v>
      </x:c>
      <x:c r="R83" s="49" t="str">
        <x:v>Provisional IA</x:v>
      </x:c>
    </x:row>
    <x:row r="84" ht="60" customHeight="1">
      <x:c r="A84" s="43" t="str">
        <x:v>MX-03</x:v>
      </x:c>
      <x:c r="B84" s="43" t="str">
        <x:v>Combustible y conveniencia</x:v>
      </x:c>
      <x:c r="C84" s="43" t="str">
        <x:v>Sevenly / Petro Seven y 7-Eleven</x:v>
      </x:c>
      <x:c r="D84" s="43" t="str">
        <x:v>Ecosistema y omnicanalidad</x:v>
      </x:c>
      <x:c r="E84" s="43" t="str">
        <x:v>F1</x:v>
      </x:c>
      <x:c r="F84" s="49" t="str">
        <x:v>Integración estación-tienda</x:v>
      </x:c>
      <x:c r="G84" s="65" t="n">
        <x:v>4</x:v>
      </x:c>
      <x:c r="H84" s="58" t="n">
        <x:v>5</x:v>
      </x:c>
      <x:c r="I84" s="58" t="str">
        <x:v>Alta</x:v>
      </x:c>
      <x:c r="J84" s="66" t="n">
        <x:f>IF(I84="Alta",1,IF(I84="Media alta",0.95,IF(I84="Media",0.9,IF(I84="Media baja",0.82,IF(I84="Baja",0.75,"")))))</x:f>
        <x:v>1</x:v>
      </x:c>
      <x:c r="K84" s="66" t="n">
        <x:f>IF(H84="","",H84/5*G84)</x:f>
        <x:v>4</x:v>
      </x:c>
      <x:c r="L84" s="66" t="n">
        <x:f>IF(K84="","",K84*J84)</x:f>
        <x:v>4</x:v>
      </x:c>
      <x:c r="M84" s="49" t="str">
        <x:v>Ver hoja Fuentes</x:v>
      </x:c>
      <x:c r="N84" s="49" t="str">
        <x:v>https://7-eleven.com.mx/sevenly-app-movil/</x:v>
      </x:c>
      <x:c r="O84" s="49" t="str">
        <x:v>Integra 7-Eleven y Petro Seven con cashback, promociones, factura y potencial prepago.</x:v>
      </x:c>
      <x:c r="P84" s="49" t="str">
        <x:v>Aplicar el aprendizaje de integración estación-tienda sin copiar la mecánica; validar en AKRON App y Human Lab.</x:v>
      </x:c>
      <x:c r="Q84" s="49" t="str">
        <x:v>n=36; promedio 3.75; negativas 25%; Valoración general (21); Journey de compra o uso (6); Puntos y redención (3)</x:v>
      </x:c>
      <x:c r="R84" s="49" t="str">
        <x:v>Provisional IA</x:v>
      </x:c>
    </x:row>
    <x:row r="85" ht="60" customHeight="1">
      <x:c r="A85" s="43" t="str">
        <x:v>MX-03</x:v>
      </x:c>
      <x:c r="B85" s="43" t="str">
        <x:v>Combustible y conveniencia</x:v>
      </x:c>
      <x:c r="C85" s="43" t="str">
        <x:v>Sevenly / Petro Seven y 7-Eleven</x:v>
      </x:c>
      <x:c r="D85" s="43" t="str">
        <x:v>Ecosistema y omnicanalidad</x:v>
      </x:c>
      <x:c r="E85" s="43" t="str">
        <x:v>F2</x:v>
      </x:c>
      <x:c r="F85" s="49" t="str">
        <x:v>Pago e identificación</x:v>
      </x:c>
      <x:c r="G85" s="65" t="n">
        <x:v>3</x:v>
      </x:c>
      <x:c r="H85" s="58" t="n">
        <x:v>4</x:v>
      </x:c>
      <x:c r="I85" s="58" t="str">
        <x:v>Alta</x:v>
      </x:c>
      <x:c r="J85" s="66" t="n">
        <x:f>IF(I85="Alta",1,IF(I85="Media alta",0.95,IF(I85="Media",0.9,IF(I85="Media baja",0.82,IF(I85="Baja",0.75,"")))))</x:f>
        <x:v>1</x:v>
      </x:c>
      <x:c r="K85" s="66" t="n">
        <x:f>IF(H85="","",H85/5*G85)</x:f>
        <x:v>2.4000000000000004</x:v>
      </x:c>
      <x:c r="L85" s="66" t="n">
        <x:f>IF(K85="","",K85*J85)</x:f>
        <x:v>2.4000000000000004</x:v>
      </x:c>
      <x:c r="M85" s="49" t="str">
        <x:v>Ver hoja Fuentes</x:v>
      </x:c>
      <x:c r="N85" s="49" t="str">
        <x:v>https://7-eleven.com.mx/sevenly-app-movil/</x:v>
      </x:c>
      <x:c r="O85" s="49" t="str">
        <x:v>Integra 7-Eleven y Petro Seven con cashback, promociones, factura y potencial prepago.</x:v>
      </x:c>
      <x:c r="P85" s="49" t="str">
        <x:v>Aplicar el aprendizaje de pago e identificación sin copiar la mecánica; validar en AKRON App y Human Lab.</x:v>
      </x:c>
      <x:c r="Q85" s="49" t="str">
        <x:v>n=36; promedio 3.75; negativas 25%; Valoración general (21); Journey de compra o uso (6); Puntos y redención (3)</x:v>
      </x:c>
      <x:c r="R85" s="49" t="str">
        <x:v>Provisional IA</x:v>
      </x:c>
    </x:row>
    <x:row r="86" ht="60" customHeight="1">
      <x:c r="A86" s="43" t="str">
        <x:v>MX-03</x:v>
      </x:c>
      <x:c r="B86" s="43" t="str">
        <x:v>Combustible y conveniencia</x:v>
      </x:c>
      <x:c r="C86" s="43" t="str">
        <x:v>Sevenly / Petro Seven y 7-Eleven</x:v>
      </x:c>
      <x:c r="D86" s="43" t="str">
        <x:v>Ecosistema y omnicanalidad</x:v>
      </x:c>
      <x:c r="E86" s="43" t="str">
        <x:v>F3</x:v>
      </x:c>
      <x:c r="F86" s="49" t="str">
        <x:v>Extensión a servicios</x:v>
      </x:c>
      <x:c r="G86" s="65" t="n">
        <x:v>3</x:v>
      </x:c>
      <x:c r="H86" s="58" t="n">
        <x:v>5</x:v>
      </x:c>
      <x:c r="I86" s="58" t="str">
        <x:v>Alta</x:v>
      </x:c>
      <x:c r="J86" s="66" t="n">
        <x:f>IF(I86="Alta",1,IF(I86="Media alta",0.95,IF(I86="Media",0.9,IF(I86="Media baja",0.82,IF(I86="Baja",0.75,"")))))</x:f>
        <x:v>1</x:v>
      </x:c>
      <x:c r="K86" s="66" t="n">
        <x:f>IF(H86="","",H86/5*G86)</x:f>
        <x:v>3</x:v>
      </x:c>
      <x:c r="L86" s="66" t="n">
        <x:f>IF(K86="","",K86*J86)</x:f>
        <x:v>3</x:v>
      </x:c>
      <x:c r="M86" s="49" t="str">
        <x:v>Ver hoja Fuentes</x:v>
      </x:c>
      <x:c r="N86" s="49" t="str">
        <x:v>https://7-eleven.com.mx/sevenly-app-movil/</x:v>
      </x:c>
      <x:c r="O86" s="49" t="str">
        <x:v>Integra 7-Eleven y Petro Seven con cashback, promociones, factura y potencial prepago.</x:v>
      </x:c>
      <x:c r="P86" s="49" t="str">
        <x:v>Aplicar el aprendizaje de extensión a servicios sin copiar la mecánica; validar en AKRON App y Human Lab.</x:v>
      </x:c>
      <x:c r="Q86" s="49" t="str">
        <x:v>n=36; promedio 3.75; negativas 25%; Valoración general (21); Journey de compra o uso (6); Puntos y redención (3)</x:v>
      </x:c>
      <x:c r="R86" s="49" t="str">
        <x:v>Provisional IA</x:v>
      </x:c>
    </x:row>
    <x:row r="87" ht="60" customHeight="1">
      <x:c r="A87" s="43" t="str">
        <x:v>MX-03</x:v>
      </x:c>
      <x:c r="B87" s="43" t="str">
        <x:v>Combustible y conveniencia</x:v>
      </x:c>
      <x:c r="C87" s="43" t="str">
        <x:v>Sevenly / Petro Seven y 7-Eleven</x:v>
      </x:c>
      <x:c r="D87" s="43" t="str">
        <x:v>Engagement y gamificación</x:v>
      </x:c>
      <x:c r="E87" s="43" t="str">
        <x:v>G1</x:v>
      </x:c>
      <x:c r="F87" s="49" t="str">
        <x:v>Retos y activadores</x:v>
      </x:c>
      <x:c r="G87" s="65" t="n">
        <x:v>3</x:v>
      </x:c>
      <x:c r="H87" s="58" t="n">
        <x:v>5</x:v>
      </x:c>
      <x:c r="I87" s="58" t="str">
        <x:v>Alta</x:v>
      </x:c>
      <x:c r="J87" s="66" t="n">
        <x:f>IF(I87="Alta",1,IF(I87="Media alta",0.95,IF(I87="Media",0.9,IF(I87="Media baja",0.82,IF(I87="Baja",0.75,"")))))</x:f>
        <x:v>1</x:v>
      </x:c>
      <x:c r="K87" s="66" t="n">
        <x:f>IF(H87="","",H87/5*G87)</x:f>
        <x:v>3</x:v>
      </x:c>
      <x:c r="L87" s="66" t="n">
        <x:f>IF(K87="","",K87*J87)</x:f>
        <x:v>3</x:v>
      </x:c>
      <x:c r="M87" s="49" t="str">
        <x:v>Ver hoja Fuentes</x:v>
      </x:c>
      <x:c r="N87" s="49" t="str">
        <x:v>https://7-eleven.com.mx/sevenly-app-movil/</x:v>
      </x:c>
      <x:c r="O87" s="49" t="str">
        <x:v>Retos y dinámicas personalizados son relevantes, aunque el progreso no forma un sistema de niveles.</x:v>
      </x:c>
      <x:c r="P87" s="49" t="str">
        <x:v>Aplicar el aprendizaje de retos y activadores sin copiar la mecánica; validar en AKRON App y Human Lab.</x:v>
      </x:c>
      <x:c r="Q87" s="49" t="str">
        <x:v>n=36; promedio 3.75; negativas 25%; Valoración general (21); Journey de compra o uso (6); Puntos y redención (3)</x:v>
      </x:c>
      <x:c r="R87" s="49" t="str">
        <x:v>Provisional IA</x:v>
      </x:c>
    </x:row>
    <x:row r="88" ht="60" customHeight="1">
      <x:c r="A88" s="43" t="str">
        <x:v>MX-03</x:v>
      </x:c>
      <x:c r="B88" s="43" t="str">
        <x:v>Combustible y conveniencia</x:v>
      </x:c>
      <x:c r="C88" s="43" t="str">
        <x:v>Sevenly / Petro Seven y 7-Eleven</x:v>
      </x:c>
      <x:c r="D88" s="43" t="str">
        <x:v>Engagement y gamificación</x:v>
      </x:c>
      <x:c r="E88" s="43" t="str">
        <x:v>G2</x:v>
      </x:c>
      <x:c r="F88" s="49" t="str">
        <x:v>Progreso visible</x:v>
      </x:c>
      <x:c r="G88" s="65" t="n">
        <x:v>3</x:v>
      </x:c>
      <x:c r="H88" s="58" t="n">
        <x:v>3</x:v>
      </x:c>
      <x:c r="I88" s="58" t="str">
        <x:v>Alta</x:v>
      </x:c>
      <x:c r="J88" s="66" t="n">
        <x:f>IF(I88="Alta",1,IF(I88="Media alta",0.95,IF(I88="Media",0.9,IF(I88="Media baja",0.82,IF(I88="Baja",0.75,"")))))</x:f>
        <x:v>1</x:v>
      </x:c>
      <x:c r="K88" s="66" t="n">
        <x:f>IF(H88="","",H88/5*G88)</x:f>
        <x:v>1.7999999999999998</x:v>
      </x:c>
      <x:c r="L88" s="66" t="n">
        <x:f>IF(K88="","",K88*J88)</x:f>
        <x:v>1.7999999999999998</x:v>
      </x:c>
      <x:c r="M88" s="49" t="str">
        <x:v>Ver hoja Fuentes</x:v>
      </x:c>
      <x:c r="N88" s="49" t="str">
        <x:v>https://7-eleven.com.mx/sevenly-app-movil/</x:v>
      </x:c>
      <x:c r="O88" s="49" t="str">
        <x:v>Retos y dinámicas personalizados son relevantes, aunque el progreso no forma un sistema de niveles.</x:v>
      </x:c>
      <x:c r="P88" s="49" t="str">
        <x:v>Aplicar el aprendizaje de progreso visible sin copiar la mecánica; validar en AKRON App y Human Lab.</x:v>
      </x:c>
      <x:c r="Q88" s="49" t="str">
        <x:v>n=36; promedio 3.75; negativas 25%; Valoración general (21); Journey de compra o uso (6); Puntos y redención (3)</x:v>
      </x:c>
      <x:c r="R88" s="49" t="str">
        <x:v>Provisional IA</x:v>
      </x:c>
    </x:row>
    <x:row r="89" ht="60" customHeight="1">
      <x:c r="A89" s="43" t="str">
        <x:v>MX-03</x:v>
      </x:c>
      <x:c r="B89" s="43" t="str">
        <x:v>Combustible y conveniencia</x:v>
      </x:c>
      <x:c r="C89" s="43" t="str">
        <x:v>Sevenly / Petro Seven y 7-Eleven</x:v>
      </x:c>
      <x:c r="D89" s="43" t="str">
        <x:v>Engagement y gamificación</x:v>
      </x:c>
      <x:c r="E89" s="43" t="str">
        <x:v>G3</x:v>
      </x:c>
      <x:c r="F89" s="49" t="str">
        <x:v>Vínculo emocional o comunidad</x:v>
      </x:c>
      <x:c r="G89" s="65" t="n">
        <x:v>2</x:v>
      </x:c>
      <x:c r="H89" s="58" t="n">
        <x:v>3</x:v>
      </x:c>
      <x:c r="I89" s="58" t="str">
        <x:v>Alta</x:v>
      </x:c>
      <x:c r="J89" s="66" t="n">
        <x:f>IF(I89="Alta",1,IF(I89="Media alta",0.95,IF(I89="Media",0.9,IF(I89="Media baja",0.82,IF(I89="Baja",0.75,"")))))</x:f>
        <x:v>1</x:v>
      </x:c>
      <x:c r="K89" s="66" t="n">
        <x:f>IF(H89="","",H89/5*G89)</x:f>
        <x:v>1.2</x:v>
      </x:c>
      <x:c r="L89" s="66" t="n">
        <x:f>IF(K89="","",K89*J89)</x:f>
        <x:v>1.2</x:v>
      </x:c>
      <x:c r="M89" s="49" t="str">
        <x:v>Ver hoja Fuentes</x:v>
      </x:c>
      <x:c r="N89" s="49" t="str">
        <x:v>https://7-eleven.com.mx/sevenly-app-movil/</x:v>
      </x:c>
      <x:c r="O89" s="49" t="str">
        <x:v>Retos y dinámicas personalizados son relevantes, aunque el progreso no forma un sistema de niveles.</x:v>
      </x:c>
      <x:c r="P89" s="49" t="str">
        <x:v>Aplicar el aprendizaje de vínculo emocional o comunidad sin copiar la mecánica; validar en AKRON App y Human Lab.</x:v>
      </x:c>
      <x:c r="Q89" s="49" t="str">
        <x:v>n=36; promedio 3.75; negativas 25%; Valoración general (21); Journey de compra o uso (6); Puntos y redención (3)</x:v>
      </x:c>
      <x:c r="R89" s="49" t="str">
        <x:v>Provisional IA</x:v>
      </x:c>
    </x:row>
    <x:row r="90" ht="60" customHeight="1">
      <x:c r="A90" s="43" t="str">
        <x:v>MX-03</x:v>
      </x:c>
      <x:c r="B90" s="43" t="str">
        <x:v>Combustible y conveniencia</x:v>
      </x:c>
      <x:c r="C90" s="43" t="str">
        <x:v>Sevenly / Petro Seven y 7-Eleven</x:v>
      </x:c>
      <x:c r="D90" s="43" t="str">
        <x:v>Viabilidad para AKRON</x:v>
      </x:c>
      <x:c r="E90" s="43" t="str">
        <x:v>H1</x:v>
      </x:c>
      <x:c r="F90" s="49" t="str">
        <x:v>Viabilidad operativa</x:v>
      </x:c>
      <x:c r="G90" s="65" t="n">
        <x:v>4</x:v>
      </x:c>
      <x:c r="H90" s="58" t="n">
        <x:v>4</x:v>
      </x:c>
      <x:c r="I90" s="58" t="str">
        <x:v>Media</x:v>
      </x:c>
      <x:c r="J90" s="66" t="n">
        <x:f>IF(I90="Alta",1,IF(I90="Media alta",0.95,IF(I90="Media",0.9,IF(I90="Media baja",0.82,IF(I90="Baja",0.75,"")))))</x:f>
        <x:v>0.9</x:v>
      </x:c>
      <x:c r="K90" s="66" t="n">
        <x:f>IF(H90="","",H90/5*G90)</x:f>
        <x:v>3.2</x:v>
      </x:c>
      <x:c r="L90" s="66" t="n">
        <x:f>IF(K90="","",K90*J90)</x:f>
        <x:v>2.8800000000000003</x:v>
      </x:c>
      <x:c r="M90" s="49" t="str">
        <x:v>Ver hoja Fuentes</x:v>
      </x:c>
      <x:c r="N90" s="49" t="str">
        <x:v>https://7-eleven.com.mx/nuestra-empresa/aviso-de-privacidad-sevenly/</x:v>
      </x:c>
      <x:c r="O90" s="49" t="str">
        <x:v>Es la referencia nacional más transferible para unir combustible, conveniencia y datos.</x:v>
      </x:c>
      <x:c r="P90" s="49" t="str">
        <x:v>Aplicar el aprendizaje de viabilidad operativa sin copiar la mecánica; validar en AKRON App y Human Lab.</x:v>
      </x:c>
      <x:c r="Q90" s="49" t="str">
        <x:v>n=36; promedio 3.75; negativas 25%; Valoración general (21); Journey de compra o uso (6); Puntos y redención (3)</x:v>
      </x:c>
      <x:c r="R90" s="49" t="str">
        <x:v>Provisional IA</x:v>
      </x:c>
    </x:row>
    <x:row r="91" ht="60" customHeight="1">
      <x:c r="A91" s="43" t="str">
        <x:v>MX-03</x:v>
      </x:c>
      <x:c r="B91" s="43" t="str">
        <x:v>Combustible y conveniencia</x:v>
      </x:c>
      <x:c r="C91" s="43" t="str">
        <x:v>Sevenly / Petro Seven y 7-Eleven</x:v>
      </x:c>
      <x:c r="D91" s="43" t="str">
        <x:v>Viabilidad para AKRON</x:v>
      </x:c>
      <x:c r="E91" s="43" t="str">
        <x:v>H2</x:v>
      </x:c>
      <x:c r="F91" s="49" t="str">
        <x:v>Viabilidad tecnológica</x:v>
      </x:c>
      <x:c r="G91" s="65" t="n">
        <x:v>3</x:v>
      </x:c>
      <x:c r="H91" s="58" t="n">
        <x:v>4</x:v>
      </x:c>
      <x:c r="I91" s="58" t="str">
        <x:v>Media</x:v>
      </x:c>
      <x:c r="J91" s="66" t="n">
        <x:f>IF(I91="Alta",1,IF(I91="Media alta",0.95,IF(I91="Media",0.9,IF(I91="Media baja",0.82,IF(I91="Baja",0.75,"")))))</x:f>
        <x:v>0.9</x:v>
      </x:c>
      <x:c r="K91" s="66" t="n">
        <x:f>IF(H91="","",H91/5*G91)</x:f>
        <x:v>2.4000000000000004</x:v>
      </x:c>
      <x:c r="L91" s="66" t="n">
        <x:f>IF(K91="","",K91*J91)</x:f>
        <x:v>2.1600000000000006</x:v>
      </x:c>
      <x:c r="M91" s="49" t="str">
        <x:v>Ver hoja Fuentes</x:v>
      </x:c>
      <x:c r="N91" s="49" t="str">
        <x:v>https://7-eleven.com.mx/nuestra-empresa/aviso-de-privacidad-sevenly/</x:v>
      </x:c>
      <x:c r="O91" s="49" t="str">
        <x:v>Es la referencia nacional más transferible para unir combustible, conveniencia y datos.</x:v>
      </x:c>
      <x:c r="P91" s="49" t="str">
        <x:v>Aplicar el aprendizaje de viabilidad tecnológica sin copiar la mecánica; validar en AKRON App y Human Lab.</x:v>
      </x:c>
      <x:c r="Q91" s="49" t="str">
        <x:v>n=36; promedio 3.75; negativas 25%; Valoración general (21); Journey de compra o uso (6); Puntos y redención (3)</x:v>
      </x:c>
      <x:c r="R91" s="49" t="str">
        <x:v>Provisional IA</x:v>
      </x:c>
    </x:row>
    <x:row r="92" ht="60" customHeight="1">
      <x:c r="A92" s="43" t="str">
        <x:v>MX-03</x:v>
      </x:c>
      <x:c r="B92" s="43" t="str">
        <x:v>Combustible y conveniencia</x:v>
      </x:c>
      <x:c r="C92" s="43" t="str">
        <x:v>Sevenly / Petro Seven y 7-Eleven</x:v>
      </x:c>
      <x:c r="D92" s="43" t="str">
        <x:v>Viabilidad para AKRON</x:v>
      </x:c>
      <x:c r="E92" s="43" t="str">
        <x:v>H3</x:v>
      </x:c>
      <x:c r="F92" s="49" t="str">
        <x:v>Sostenibilidad económica</x:v>
      </x:c>
      <x:c r="G92" s="65" t="n">
        <x:v>3</x:v>
      </x:c>
      <x:c r="H92" s="58" t="n">
        <x:v>5</x:v>
      </x:c>
      <x:c r="I92" s="58" t="str">
        <x:v>Media</x:v>
      </x:c>
      <x:c r="J92" s="66" t="n">
        <x:f>IF(I92="Alta",1,IF(I92="Media alta",0.95,IF(I92="Media",0.9,IF(I92="Media baja",0.82,IF(I92="Baja",0.75,"")))))</x:f>
        <x:v>0.9</x:v>
      </x:c>
      <x:c r="K92" s="66" t="n">
        <x:f>IF(H92="","",H92/5*G92)</x:f>
        <x:v>3</x:v>
      </x:c>
      <x:c r="L92" s="66" t="n">
        <x:f>IF(K92="","",K92*J92)</x:f>
        <x:v>2.7</x:v>
      </x:c>
      <x:c r="M92" s="49" t="str">
        <x:v>Ver hoja Fuentes</x:v>
      </x:c>
      <x:c r="N92" s="49" t="str">
        <x:v>https://7-eleven.com.mx/nuestra-empresa/aviso-de-privacidad-sevenly/</x:v>
      </x:c>
      <x:c r="O92" s="49" t="str">
        <x:v>Es la referencia nacional más transferible para unir combustible, conveniencia y datos.</x:v>
      </x:c>
      <x:c r="P92" s="49" t="str">
        <x:v>Aplicar el aprendizaje de sostenibilidad económica sin copiar la mecánica; validar en AKRON App y Human Lab.</x:v>
      </x:c>
      <x:c r="Q92" s="49" t="str">
        <x:v>n=36; promedio 3.75; negativas 25%; Valoración general (21); Journey de compra o uso (6); Puntos y redención (3)</x:v>
      </x:c>
      <x:c r="R92" s="49" t="str">
        <x:v>Provisional IA</x:v>
      </x:c>
    </x:row>
    <x:row r="93" ht="60" customHeight="1">
      <x:c r="A93" s="43" t="str">
        <x:v>MX-03</x:v>
      </x:c>
      <x:c r="B93" s="43" t="str">
        <x:v>Combustible y conveniencia</x:v>
      </x:c>
      <x:c r="C93" s="43" t="str">
        <x:v>Sevenly / Petro Seven y 7-Eleven</x:v>
      </x:c>
      <x:c r="D93" s="43" t="str">
        <x:v>Viabilidad para AKRON</x:v>
      </x:c>
      <x:c r="E93" s="43" t="str">
        <x:v>H4</x:v>
      </x:c>
      <x:c r="F93" s="49" t="str">
        <x:v>Adecuación al mercado mexicano</x:v>
      </x:c>
      <x:c r="G93" s="65" t="n">
        <x:v>2</x:v>
      </x:c>
      <x:c r="H93" s="58" t="n">
        <x:v>5</x:v>
      </x:c>
      <x:c r="I93" s="58" t="str">
        <x:v>Media</x:v>
      </x:c>
      <x:c r="J93" s="66" t="n">
        <x:f>IF(I93="Alta",1,IF(I93="Media alta",0.95,IF(I93="Media",0.9,IF(I93="Media baja",0.82,IF(I93="Baja",0.75,"")))))</x:f>
        <x:v>0.9</x:v>
      </x:c>
      <x:c r="K93" s="66" t="n">
        <x:f>IF(H93="","",H93/5*G93)</x:f>
        <x:v>2</x:v>
      </x:c>
      <x:c r="L93" s="66" t="n">
        <x:f>IF(K93="","",K93*J93)</x:f>
        <x:v>1.8</x:v>
      </x:c>
      <x:c r="M93" s="49" t="str">
        <x:v>Ver hoja Fuentes</x:v>
      </x:c>
      <x:c r="N93" s="49" t="str">
        <x:v>https://7-eleven.com.mx/nuestra-empresa/aviso-de-privacidad-sevenly/</x:v>
      </x:c>
      <x:c r="O93" s="49" t="str">
        <x:v>Es la referencia nacional más transferible para unir combustible, conveniencia y datos.</x:v>
      </x:c>
      <x:c r="P93" s="49" t="str">
        <x:v>Aplicar el aprendizaje de adecuación al mercado mexicano sin copiar la mecánica; validar en AKRON App y Human Lab.</x:v>
      </x:c>
      <x:c r="Q93" s="49" t="str">
        <x:v>n=36; promedio 3.75; negativas 25%; Valoración general (21); Journey de compra o uso (6); Puntos y redención (3)</x:v>
      </x:c>
      <x:c r="R93" s="49" t="str">
        <x:v>Provisional IA</x:v>
      </x:c>
    </x:row>
    <x:row r="94" ht="60" customHeight="1">
      <x:c r="A94" s="43" t="str">
        <x:v>MX-03</x:v>
      </x:c>
      <x:c r="B94" s="43" t="str">
        <x:v>Combustible y conveniencia</x:v>
      </x:c>
      <x:c r="C94" s="43" t="str">
        <x:v>Sevenly / Petro Seven y 7-Eleven</x:v>
      </x:c>
      <x:c r="D94" s="43" t="str">
        <x:v>Viabilidad para AKRON</x:v>
      </x:c>
      <x:c r="E94" s="43" t="str">
        <x:v>H5</x:v>
      </x:c>
      <x:c r="F94" s="49" t="str">
        <x:v>Tiempo para capturar valor</x:v>
      </x:c>
      <x:c r="G94" s="65" t="n">
        <x:v>2</x:v>
      </x:c>
      <x:c r="H94" s="58" t="n">
        <x:v>4</x:v>
      </x:c>
      <x:c r="I94" s="58" t="str">
        <x:v>Media</x:v>
      </x:c>
      <x:c r="J94" s="66" t="n">
        <x:f>IF(I94="Alta",1,IF(I94="Media alta",0.95,IF(I94="Media",0.9,IF(I94="Media baja",0.82,IF(I94="Baja",0.75,"")))))</x:f>
        <x:v>0.9</x:v>
      </x:c>
      <x:c r="K94" s="66" t="n">
        <x:f>IF(H94="","",H94/5*G94)</x:f>
        <x:v>1.6</x:v>
      </x:c>
      <x:c r="L94" s="66" t="n">
        <x:f>IF(K94="","",K94*J94)</x:f>
        <x:v>1.4400000000000002</x:v>
      </x:c>
      <x:c r="M94" s="49" t="str">
        <x:v>Ver hoja Fuentes</x:v>
      </x:c>
      <x:c r="N94" s="49" t="str">
        <x:v>https://7-eleven.com.mx/nuestra-empresa/aviso-de-privacidad-sevenly/</x:v>
      </x:c>
      <x:c r="O94" s="49" t="str">
        <x:v>Es la referencia nacional más transferible para unir combustible, conveniencia y datos.</x:v>
      </x:c>
      <x:c r="P94" s="49" t="str">
        <x:v>Aplicar el aprendizaje de tiempo para capturar valor sin copiar la mecánica; validar en AKRON App y Human Lab.</x:v>
      </x:c>
      <x:c r="Q94" s="49" t="str">
        <x:v>n=36; promedio 3.75; negativas 25%; Valoración general (21); Journey de compra o uso (6); Puntos y redención (3)</x:v>
      </x:c>
      <x:c r="R94" s="49" t="str">
        <x:v>Provisional IA</x:v>
      </x:c>
    </x:row>
    <x:row r="95" ht="60" customHeight="1">
      <x:c r="A95" s="43" t="str">
        <x:v>MX-04</x:v>
      </x:c>
      <x:c r="B95" s="43" t="str">
        <x:v>Conveniencia y combustible</x:v>
      </x:c>
      <x:c r="C95" s="43" t="str">
        <x:v>Spin Premia / OXXO GAS</x:v>
      </x:c>
      <x:c r="D95" s="43" t="str">
        <x:v>Relevancia estratégica</x:v>
      </x:c>
      <x:c r="E95" s="43" t="str">
        <x:v>A1</x:v>
      </x:c>
      <x:c r="F95" s="49" t="str">
        <x:v>Alineación con prioridades de AKRON</x:v>
      </x:c>
      <x:c r="G95" s="65" t="n">
        <x:v>5</x:v>
      </x:c>
      <x:c r="H95" s="58" t="n">
        <x:v>5</x:v>
      </x:c>
      <x:c r="I95" s="58" t="str">
        <x:v>Alta</x:v>
      </x:c>
      <x:c r="J95" s="66" t="n">
        <x:f>IF(I95="Alta",1,IF(I95="Media alta",0.95,IF(I95="Media",0.9,IF(I95="Media baja",0.82,IF(I95="Baja",0.75,"")))))</x:f>
        <x:v>1</x:v>
      </x:c>
      <x:c r="K95" s="66" t="n">
        <x:f>IF(H95="","",H95/5*G95)</x:f>
        <x:v>5</x:v>
      </x:c>
      <x:c r="L95" s="66" t="n">
        <x:f>IF(K95="","",K95*J95)</x:f>
        <x:v>5</x:v>
      </x:c>
      <x:c r="M95" s="49" t="str">
        <x:v>Ver hoja Fuentes</x:v>
      </x:c>
      <x:c r="N95" s="49" t="str">
        <x:v>https://spinpremia.com/preguntas-frecuentes/</x:v>
      </x:c>
      <x:c r="O95" s="49" t="str">
        <x:v>Demuestra el valor de una identidad única y un ecosistema frecuente, aun cuando el combustible perdió earn y burn.</x:v>
      </x:c>
      <x:c r="P95" s="49" t="str">
        <x:v>Aplicar el aprendizaje de alineación con prioridades de akron sin copiar la mecánica; validar en AKRON App y Human Lab.</x:v>
      </x:c>
      <x:c r="Q95" s="49" t="str">
        <x:v>n=34; promedio 4.21; negativas 15%; Valoración general (21); Puntos y redención (6); Soporte y confianza (3)</x:v>
      </x:c>
      <x:c r="R95" s="49" t="str">
        <x:v>Provisional IA</x:v>
      </x:c>
    </x:row>
    <x:row r="96" ht="60" customHeight="1">
      <x:c r="A96" s="43" t="str">
        <x:v>MX-04</x:v>
      </x:c>
      <x:c r="B96" s="43" t="str">
        <x:v>Conveniencia y combustible</x:v>
      </x:c>
      <x:c r="C96" s="43" t="str">
        <x:v>Spin Premia / OXXO GAS</x:v>
      </x:c>
      <x:c r="D96" s="43" t="str">
        <x:v>Relevancia estratégica</x:v>
      </x:c>
      <x:c r="E96" s="43" t="str">
        <x:v>A2</x:v>
      </x:c>
      <x:c r="F96" s="49" t="str">
        <x:v>Cercanía al negocio</x:v>
      </x:c>
      <x:c r="G96" s="65" t="n">
        <x:v>4</x:v>
      </x:c>
      <x:c r="H96" s="58" t="n">
        <x:v>4</x:v>
      </x:c>
      <x:c r="I96" s="58" t="str">
        <x:v>Alta</x:v>
      </x:c>
      <x:c r="J96" s="66" t="n">
        <x:f>IF(I96="Alta",1,IF(I96="Media alta",0.95,IF(I96="Media",0.9,IF(I96="Media baja",0.82,IF(I96="Baja",0.75,"")))))</x:f>
        <x:v>1</x:v>
      </x:c>
      <x:c r="K96" s="66" t="n">
        <x:f>IF(H96="","",H96/5*G96)</x:f>
        <x:v>3.2</x:v>
      </x:c>
      <x:c r="L96" s="66" t="n">
        <x:f>IF(K96="","",K96*J96)</x:f>
        <x:v>3.2</x:v>
      </x:c>
      <x:c r="M96" s="49" t="str">
        <x:v>Ver hoja Fuentes</x:v>
      </x:c>
      <x:c r="N96" s="49" t="str">
        <x:v>https://spinpremia.com/preguntas-frecuentes/</x:v>
      </x:c>
      <x:c r="O96" s="49" t="str">
        <x:v>Demuestra el valor de una identidad única y un ecosistema frecuente, aun cuando el combustible perdió earn y burn.</x:v>
      </x:c>
      <x:c r="P96" s="49" t="str">
        <x:v>Aplicar el aprendizaje de cercanía al negocio sin copiar la mecánica; validar en AKRON App y Human Lab.</x:v>
      </x:c>
      <x:c r="Q96" s="49" t="str">
        <x:v>n=34; promedio 4.21; negativas 15%; Valoración general (21); Puntos y redención (6); Soporte y confianza (3)</x:v>
      </x:c>
      <x:c r="R96" s="49" t="str">
        <x:v>Provisional IA</x:v>
      </x:c>
    </x:row>
    <x:row r="97" ht="60" customHeight="1">
      <x:c r="A97" s="43" t="str">
        <x:v>MX-04</x:v>
      </x:c>
      <x:c r="B97" s="43" t="str">
        <x:v>Conveniencia y combustible</x:v>
      </x:c>
      <x:c r="C97" s="43" t="str">
        <x:v>Spin Premia / OXXO GAS</x:v>
      </x:c>
      <x:c r="D97" s="43" t="str">
        <x:v>Relevancia estratégica</x:v>
      </x:c>
      <x:c r="E97" s="43" t="str">
        <x:v>A3</x:v>
      </x:c>
      <x:c r="F97" s="49" t="str">
        <x:v>Capacidad de diferenciación</x:v>
      </x:c>
      <x:c r="G97" s="65" t="n">
        <x:v>3</x:v>
      </x:c>
      <x:c r="H97" s="58" t="n">
        <x:v>5</x:v>
      </x:c>
      <x:c r="I97" s="58" t="str">
        <x:v>Alta</x:v>
      </x:c>
      <x:c r="J97" s="66" t="n">
        <x:f>IF(I97="Alta",1,IF(I97="Media alta",0.95,IF(I97="Media",0.9,IF(I97="Media baja",0.82,IF(I97="Baja",0.75,"")))))</x:f>
        <x:v>1</x:v>
      </x:c>
      <x:c r="K97" s="66" t="n">
        <x:f>IF(H97="","",H97/5*G97)</x:f>
        <x:v>3</x:v>
      </x:c>
      <x:c r="L97" s="66" t="n">
        <x:f>IF(K97="","",K97*J97)</x:f>
        <x:v>3</x:v>
      </x:c>
      <x:c r="M97" s="49" t="str">
        <x:v>Ver hoja Fuentes</x:v>
      </x:c>
      <x:c r="N97" s="49" t="str">
        <x:v>https://spinpremia.com/preguntas-frecuentes/</x:v>
      </x:c>
      <x:c r="O97" s="49" t="str">
        <x:v>Demuestra el valor de una identidad única y un ecosistema frecuente, aun cuando el combustible perdió earn y burn.</x:v>
      </x:c>
      <x:c r="P97" s="49" t="str">
        <x:v>Aplicar el aprendizaje de capacidad de diferenciación sin copiar la mecánica; validar en AKRON App y Human Lab.</x:v>
      </x:c>
      <x:c r="Q97" s="49" t="str">
        <x:v>n=34; promedio 4.21; negativas 15%; Valoración general (21); Puntos y redención (6); Soporte y confianza (3)</x:v>
      </x:c>
      <x:c r="R97" s="49" t="str">
        <x:v>Provisional IA</x:v>
      </x:c>
    </x:row>
    <x:row r="98" ht="60" customHeight="1">
      <x:c r="A98" s="43" t="str">
        <x:v>MX-04</x:v>
      </x:c>
      <x:c r="B98" s="43" t="str">
        <x:v>Conveniencia y combustible</x:v>
      </x:c>
      <x:c r="C98" s="43" t="str">
        <x:v>Spin Premia / OXXO GAS</x:v>
      </x:c>
      <x:c r="D98" s="43" t="str">
        <x:v>Relevancia estratégica</x:v>
      </x:c>
      <x:c r="E98" s="43" t="str">
        <x:v>A4</x:v>
      </x:c>
      <x:c r="F98" s="49" t="str">
        <x:v>Utilidad para decidir</x:v>
      </x:c>
      <x:c r="G98" s="65" t="n">
        <x:v>3</x:v>
      </x:c>
      <x:c r="H98" s="58" t="n">
        <x:v>5</x:v>
      </x:c>
      <x:c r="I98" s="58" t="str">
        <x:v>Alta</x:v>
      </x:c>
      <x:c r="J98" s="66" t="n">
        <x:f>IF(I98="Alta",1,IF(I98="Media alta",0.95,IF(I98="Media",0.9,IF(I98="Media baja",0.82,IF(I98="Baja",0.75,"")))))</x:f>
        <x:v>1</x:v>
      </x:c>
      <x:c r="K98" s="66" t="n">
        <x:f>IF(H98="","",H98/5*G98)</x:f>
        <x:v>3</x:v>
      </x:c>
      <x:c r="L98" s="66" t="n">
        <x:f>IF(K98="","",K98*J98)</x:f>
        <x:v>3</x:v>
      </x:c>
      <x:c r="M98" s="49" t="str">
        <x:v>Ver hoja Fuentes</x:v>
      </x:c>
      <x:c r="N98" s="49" t="str">
        <x:v>https://spinpremia.com/preguntas-frecuentes/</x:v>
      </x:c>
      <x:c r="O98" s="49" t="str">
        <x:v>Demuestra el valor de una identidad única y un ecosistema frecuente, aun cuando el combustible perdió earn y burn.</x:v>
      </x:c>
      <x:c r="P98" s="49" t="str">
        <x:v>Aplicar el aprendizaje de utilidad para decidir sin copiar la mecánica; validar en AKRON App y Human Lab.</x:v>
      </x:c>
      <x:c r="Q98" s="49" t="str">
        <x:v>n=34; promedio 4.21; negativas 15%; Valoración general (21); Puntos y redención (6); Soporte y confianza (3)</x:v>
      </x:c>
      <x:c r="R98" s="49" t="str">
        <x:v>Provisional IA</x:v>
      </x:c>
    </x:row>
    <x:row r="99" ht="60" customHeight="1">
      <x:c r="A99" s="43" t="str">
        <x:v>MX-04</x:v>
      </x:c>
      <x:c r="B99" s="43" t="str">
        <x:v>Conveniencia y combustible</x:v>
      </x:c>
      <x:c r="C99" s="43" t="str">
        <x:v>Spin Premia / OXXO GAS</x:v>
      </x:c>
      <x:c r="D99" s="43" t="str">
        <x:v>Valor para el cliente</x:v>
      </x:c>
      <x:c r="E99" s="43" t="str">
        <x:v>B1</x:v>
      </x:c>
      <x:c r="F99" s="49" t="str">
        <x:v>Claridad del beneficio</x:v>
      </x:c>
      <x:c r="G99" s="65" t="n">
        <x:v>4</x:v>
      </x:c>
      <x:c r="H99" s="58" t="n">
        <x:v>4</x:v>
      </x:c>
      <x:c r="I99" s="58" t="str">
        <x:v>Alta</x:v>
      </x:c>
      <x:c r="J99" s="66" t="n">
        <x:f>IF(I99="Alta",1,IF(I99="Media alta",0.95,IF(I99="Media",0.9,IF(I99="Media baja",0.82,IF(I99="Baja",0.75,"")))))</x:f>
        <x:v>1</x:v>
      </x:c>
      <x:c r="K99" s="66" t="n">
        <x:f>IF(H99="","",H99/5*G99)</x:f>
        <x:v>3.2</x:v>
      </x:c>
      <x:c r="L99" s="66" t="n">
        <x:f>IF(K99="","",K99*J99)</x:f>
        <x:v>3.2</x:v>
      </x:c>
      <x:c r="M99" s="49" t="str">
        <x:v>Ver hoja Fuentes</x:v>
      </x:c>
      <x:c r="N99" s="49" t="str">
        <x:v>https://recompensas.spinpremia.com/tyc-programa-lealtad-SpinPremia</x:v>
      </x:c>
      <x:c r="O99" s="49" t="str">
        <x:v>La equivalencia es clara y la redención flexible fuera de OXXO GAS.</x:v>
      </x:c>
      <x:c r="P99" s="49" t="str">
        <x:v>Aplicar el aprendizaje de claridad del beneficio sin copiar la mecánica; validar en AKRON App y Human Lab.</x:v>
      </x:c>
      <x:c r="Q99" s="49" t="str">
        <x:v>n=34; promedio 4.21; negativas 15%; Valoración general (21); Puntos y redención (6); Soporte y confianza (3)</x:v>
      </x:c>
      <x:c r="R99" s="49" t="str">
        <x:v>Provisional IA</x:v>
      </x:c>
    </x:row>
    <x:row r="100" ht="60" customHeight="1">
      <x:c r="A100" s="43" t="str">
        <x:v>MX-04</x:v>
      </x:c>
      <x:c r="B100" s="43" t="str">
        <x:v>Conveniencia y combustible</x:v>
      </x:c>
      <x:c r="C100" s="43" t="str">
        <x:v>Spin Premia / OXXO GAS</x:v>
      </x:c>
      <x:c r="D100" s="43" t="str">
        <x:v>Valor para el cliente</x:v>
      </x:c>
      <x:c r="E100" s="43" t="str">
        <x:v>B2</x:v>
      </x:c>
      <x:c r="F100" s="49" t="str">
        <x:v>Velocidad para obtener valor</x:v>
      </x:c>
      <x:c r="G100" s="65" t="n">
        <x:v>4</x:v>
      </x:c>
      <x:c r="H100" s="58" t="n">
        <x:v>4</x:v>
      </x:c>
      <x:c r="I100" s="58" t="str">
        <x:v>Alta</x:v>
      </x:c>
      <x:c r="J100" s="66" t="n">
        <x:f>IF(I100="Alta",1,IF(I100="Media alta",0.95,IF(I100="Media",0.9,IF(I100="Media baja",0.82,IF(I100="Baja",0.75,"")))))</x:f>
        <x:v>1</x:v>
      </x:c>
      <x:c r="K100" s="66" t="n">
        <x:f>IF(H100="","",H100/5*G100)</x:f>
        <x:v>3.2</x:v>
      </x:c>
      <x:c r="L100" s="66" t="n">
        <x:f>IF(K100="","",K100*J100)</x:f>
        <x:v>3.2</x:v>
      </x:c>
      <x:c r="M100" s="49" t="str">
        <x:v>Ver hoja Fuentes</x:v>
      </x:c>
      <x:c r="N100" s="49" t="str">
        <x:v>https://recompensas.spinpremia.com/tyc-programa-lealtad-SpinPremia</x:v>
      </x:c>
      <x:c r="O100" s="49" t="str">
        <x:v>La equivalencia es clara y la redención flexible fuera de OXXO GAS.</x:v>
      </x:c>
      <x:c r="P100" s="49" t="str">
        <x:v>Aplicar el aprendizaje de velocidad para obtener valor sin copiar la mecánica; validar en AKRON App y Human Lab.</x:v>
      </x:c>
      <x:c r="Q100" s="49" t="str">
        <x:v>n=34; promedio 4.21; negativas 15%; Valoración general (21); Puntos y redención (6); Soporte y confianza (3)</x:v>
      </x:c>
      <x:c r="R100" s="49" t="str">
        <x:v>Provisional IA</x:v>
      </x:c>
    </x:row>
    <x:row r="101" ht="60" customHeight="1">
      <x:c r="A101" s="43" t="str">
        <x:v>MX-04</x:v>
      </x:c>
      <x:c r="B101" s="43" t="str">
        <x:v>Conveniencia y combustible</x:v>
      </x:c>
      <x:c r="C101" s="43" t="str">
        <x:v>Spin Premia / OXXO GAS</x:v>
      </x:c>
      <x:c r="D101" s="43" t="str">
        <x:v>Valor para el cliente</x:v>
      </x:c>
      <x:c r="E101" s="43" t="str">
        <x:v>B3</x:v>
      </x:c>
      <x:c r="F101" s="49" t="str">
        <x:v>Flexibilidad de redención</x:v>
      </x:c>
      <x:c r="G101" s="65" t="n">
        <x:v>3</x:v>
      </x:c>
      <x:c r="H101" s="58" t="n">
        <x:v>5</x:v>
      </x:c>
      <x:c r="I101" s="58" t="str">
        <x:v>Alta</x:v>
      </x:c>
      <x:c r="J101" s="66" t="n">
        <x:f>IF(I101="Alta",1,IF(I101="Media alta",0.95,IF(I101="Media",0.9,IF(I101="Media baja",0.82,IF(I101="Baja",0.75,"")))))</x:f>
        <x:v>1</x:v>
      </x:c>
      <x:c r="K101" s="66" t="n">
        <x:f>IF(H101="","",H101/5*G101)</x:f>
        <x:v>3</x:v>
      </x:c>
      <x:c r="L101" s="66" t="n">
        <x:f>IF(K101="","",K101*J101)</x:f>
        <x:v>3</x:v>
      </x:c>
      <x:c r="M101" s="49" t="str">
        <x:v>Ver hoja Fuentes</x:v>
      </x:c>
      <x:c r="N101" s="49" t="str">
        <x:v>https://recompensas.spinpremia.com/tyc-programa-lealtad-SpinPremia</x:v>
      </x:c>
      <x:c r="O101" s="49" t="str">
        <x:v>La equivalencia es clara y la redención flexible fuera de OXXO GAS.</x:v>
      </x:c>
      <x:c r="P101" s="49" t="str">
        <x:v>Aplicar el aprendizaje de flexibilidad de redención sin copiar la mecánica; validar en AKRON App y Human Lab.</x:v>
      </x:c>
      <x:c r="Q101" s="49" t="str">
        <x:v>n=34; promedio 4.21; negativas 15%; Valoración general (21); Puntos y redención (6); Soporte y confianza (3)</x:v>
      </x:c>
      <x:c r="R101" s="49" t="str">
        <x:v>Provisional IA</x:v>
      </x:c>
    </x:row>
    <x:row r="102" ht="60" customHeight="1">
      <x:c r="A102" s="43" t="str">
        <x:v>MX-04</x:v>
      </x:c>
      <x:c r="B102" s="43" t="str">
        <x:v>Conveniencia y combustible</x:v>
      </x:c>
      <x:c r="C102" s="43" t="str">
        <x:v>Spin Premia / OXXO GAS</x:v>
      </x:c>
      <x:c r="D102" s="43" t="str">
        <x:v>Valor para el cliente</x:v>
      </x:c>
      <x:c r="E102" s="43" t="str">
        <x:v>B4</x:v>
      </x:c>
      <x:c r="F102" s="49" t="str">
        <x:v>Valor económico percibido</x:v>
      </x:c>
      <x:c r="G102" s="65" t="n">
        <x:v>4</x:v>
      </x:c>
      <x:c r="H102" s="58" t="n">
        <x:v>4</x:v>
      </x:c>
      <x:c r="I102" s="58" t="str">
        <x:v>Alta</x:v>
      </x:c>
      <x:c r="J102" s="66" t="n">
        <x:f>IF(I102="Alta",1,IF(I102="Media alta",0.95,IF(I102="Media",0.9,IF(I102="Media baja",0.82,IF(I102="Baja",0.75,"")))))</x:f>
        <x:v>1</x:v>
      </x:c>
      <x:c r="K102" s="66" t="n">
        <x:f>IF(H102="","",H102/5*G102)</x:f>
        <x:v>3.2</x:v>
      </x:c>
      <x:c r="L102" s="66" t="n">
        <x:f>IF(K102="","",K102*J102)</x:f>
        <x:v>3.2</x:v>
      </x:c>
      <x:c r="M102" s="49" t="str">
        <x:v>Ver hoja Fuentes</x:v>
      </x:c>
      <x:c r="N102" s="49" t="str">
        <x:v>https://recompensas.spinpremia.com/tyc-programa-lealtad-SpinPremia</x:v>
      </x:c>
      <x:c r="O102" s="49" t="str">
        <x:v>La equivalencia es clara y la redención flexible fuera de OXXO GAS.</x:v>
      </x:c>
      <x:c r="P102" s="49" t="str">
        <x:v>Aplicar el aprendizaje de valor económico percibido sin copiar la mecánica; validar en AKRON App y Human Lab.</x:v>
      </x:c>
      <x:c r="Q102" s="49" t="str">
        <x:v>n=34; promedio 4.21; negativas 15%; Valoración general (21); Puntos y redención (6); Soporte y confianza (3)</x:v>
      </x:c>
      <x:c r="R102" s="49" t="str">
        <x:v>Provisional IA</x:v>
      </x:c>
    </x:row>
    <x:row r="103" ht="60" customHeight="1">
      <x:c r="A103" s="43" t="str">
        <x:v>MX-04</x:v>
      </x:c>
      <x:c r="B103" s="43" t="str">
        <x:v>Conveniencia y combustible</x:v>
      </x:c>
      <x:c r="C103" s="43" t="str">
        <x:v>Spin Premia / OXXO GAS</x:v>
      </x:c>
      <x:c r="D103" s="43" t="str">
        <x:v>Mecánica de lealtad</x:v>
      </x:c>
      <x:c r="E103" s="43" t="str">
        <x:v>C1</x:v>
      </x:c>
      <x:c r="F103" s="49" t="str">
        <x:v>Lógica de acumulación</x:v>
      </x:c>
      <x:c r="G103" s="65" t="n">
        <x:v>4</x:v>
      </x:c>
      <x:c r="H103" s="58" t="n">
        <x:v>4</x:v>
      </x:c>
      <x:c r="I103" s="58" t="str">
        <x:v>Alta</x:v>
      </x:c>
      <x:c r="J103" s="66" t="n">
        <x:f>IF(I103="Alta",1,IF(I103="Media alta",0.95,IF(I103="Media",0.9,IF(I103="Media baja",0.82,IF(I103="Baja",0.75,"")))))</x:f>
        <x:v>1</x:v>
      </x:c>
      <x:c r="K103" s="66" t="n">
        <x:f>IF(H103="","",H103/5*G103)</x:f>
        <x:v>3.2</x:v>
      </x:c>
      <x:c r="L103" s="66" t="n">
        <x:f>IF(K103="","",K103*J103)</x:f>
        <x:v>3.2</x:v>
      </x:c>
      <x:c r="M103" s="49" t="str">
        <x:v>Ver hoja Fuentes</x:v>
      </x:c>
      <x:c r="N103" s="49" t="str">
        <x:v>https://recompensas.spinpremia.com/tyc-programa-lealtad-SpinPremia</x:v>
      </x:c>
      <x:c r="O103" s="49" t="str">
        <x:v>Puntos, certificados, sellos y aliados crean variedad; no hay niveles formales.</x:v>
      </x:c>
      <x:c r="P103" s="49" t="str">
        <x:v>Aplicar el aprendizaje de lógica de acumulación sin copiar la mecánica; validar en AKRON App y Human Lab.</x:v>
      </x:c>
      <x:c r="Q103" s="49" t="str">
        <x:v>n=34; promedio 4.21; negativas 15%; Valoración general (21); Puntos y redención (6); Soporte y confianza (3)</x:v>
      </x:c>
      <x:c r="R103" s="49" t="str">
        <x:v>Provisional IA</x:v>
      </x:c>
    </x:row>
    <x:row r="104" ht="60" customHeight="1">
      <x:c r="A104" s="43" t="str">
        <x:v>MX-04</x:v>
      </x:c>
      <x:c r="B104" s="43" t="str">
        <x:v>Conveniencia y combustible</x:v>
      </x:c>
      <x:c r="C104" s="43" t="str">
        <x:v>Spin Premia / OXXO GAS</x:v>
      </x:c>
      <x:c r="D104" s="43" t="str">
        <x:v>Mecánica de lealtad</x:v>
      </x:c>
      <x:c r="E104" s="43" t="str">
        <x:v>C2</x:v>
      </x:c>
      <x:c r="F104" s="49" t="str">
        <x:v>Lógica de redención</x:v>
      </x:c>
      <x:c r="G104" s="65" t="n">
        <x:v>4</x:v>
      </x:c>
      <x:c r="H104" s="58" t="n">
        <x:v>5</x:v>
      </x:c>
      <x:c r="I104" s="58" t="str">
        <x:v>Alta</x:v>
      </x:c>
      <x:c r="J104" s="66" t="n">
        <x:f>IF(I104="Alta",1,IF(I104="Media alta",0.95,IF(I104="Media",0.9,IF(I104="Media baja",0.82,IF(I104="Baja",0.75,"")))))</x:f>
        <x:v>1</x:v>
      </x:c>
      <x:c r="K104" s="66" t="n">
        <x:f>IF(H104="","",H104/5*G104)</x:f>
        <x:v>4</x:v>
      </x:c>
      <x:c r="L104" s="66" t="n">
        <x:f>IF(K104="","",K104*J104)</x:f>
        <x:v>4</x:v>
      </x:c>
      <x:c r="M104" s="49" t="str">
        <x:v>Ver hoja Fuentes</x:v>
      </x:c>
      <x:c r="N104" s="49" t="str">
        <x:v>https://recompensas.spinpremia.com/tyc-programa-lealtad-SpinPremia</x:v>
      </x:c>
      <x:c r="O104" s="49" t="str">
        <x:v>Puntos, certificados, sellos y aliados crean variedad; no hay niveles formales.</x:v>
      </x:c>
      <x:c r="P104" s="49" t="str">
        <x:v>Aplicar el aprendizaje de lógica de redención sin copiar la mecánica; validar en AKRON App y Human Lab.</x:v>
      </x:c>
      <x:c r="Q104" s="49" t="str">
        <x:v>n=34; promedio 4.21; negativas 15%; Valoración general (21); Puntos y redención (6); Soporte y confianza (3)</x:v>
      </x:c>
      <x:c r="R104" s="49" t="str">
        <x:v>Provisional IA</x:v>
      </x:c>
    </x:row>
    <x:row r="105" ht="60" customHeight="1">
      <x:c r="A105" s="43" t="str">
        <x:v>MX-04</x:v>
      </x:c>
      <x:c r="B105" s="43" t="str">
        <x:v>Conveniencia y combustible</x:v>
      </x:c>
      <x:c r="C105" s="43" t="str">
        <x:v>Spin Premia / OXXO GAS</x:v>
      </x:c>
      <x:c r="D105" s="43" t="str">
        <x:v>Mecánica de lealtad</x:v>
      </x:c>
      <x:c r="E105" s="43" t="str">
        <x:v>C3</x:v>
      </x:c>
      <x:c r="F105" s="49" t="str">
        <x:v>Niveles y progresión</x:v>
      </x:c>
      <x:c r="G105" s="65" t="n">
        <x:v>3</x:v>
      </x:c>
      <x:c r="H105" s="58" t="n">
        <x:v>2</x:v>
      </x:c>
      <x:c r="I105" s="58" t="str">
        <x:v>Alta</x:v>
      </x:c>
      <x:c r="J105" s="66" t="n">
        <x:f>IF(I105="Alta",1,IF(I105="Media alta",0.95,IF(I105="Media",0.9,IF(I105="Media baja",0.82,IF(I105="Baja",0.75,"")))))</x:f>
        <x:v>1</x:v>
      </x:c>
      <x:c r="K105" s="66" t="n">
        <x:f>IF(H105="","",H105/5*G105)</x:f>
        <x:v>1.2000000000000002</x:v>
      </x:c>
      <x:c r="L105" s="66" t="n">
        <x:f>IF(K105="","",K105*J105)</x:f>
        <x:v>1.2000000000000002</x:v>
      </x:c>
      <x:c r="M105" s="49" t="str">
        <x:v>Ver hoja Fuentes</x:v>
      </x:c>
      <x:c r="N105" s="49" t="str">
        <x:v>https://recompensas.spinpremia.com/tyc-programa-lealtad-SpinPremia</x:v>
      </x:c>
      <x:c r="O105" s="49" t="str">
        <x:v>Puntos, certificados, sellos y aliados crean variedad; no hay niveles formales.</x:v>
      </x:c>
      <x:c r="P105" s="49" t="str">
        <x:v>Aplicar el aprendizaje de niveles y progresión sin copiar la mecánica; validar en AKRON App y Human Lab.</x:v>
      </x:c>
      <x:c r="Q105" s="49" t="str">
        <x:v>n=34; promedio 4.21; negativas 15%; Valoración general (21); Puntos y redención (6); Soporte y confianza (3)</x:v>
      </x:c>
      <x:c r="R105" s="49" t="str">
        <x:v>Provisional IA</x:v>
      </x:c>
    </x:row>
    <x:row r="106" ht="60" customHeight="1">
      <x:c r="A106" s="43" t="str">
        <x:v>MX-04</x:v>
      </x:c>
      <x:c r="B106" s="43" t="str">
        <x:v>Conveniencia y combustible</x:v>
      </x:c>
      <x:c r="C106" s="43" t="str">
        <x:v>Spin Premia / OXXO GAS</x:v>
      </x:c>
      <x:c r="D106" s="43" t="str">
        <x:v>Mecánica de lealtad</x:v>
      </x:c>
      <x:c r="E106" s="43" t="str">
        <x:v>C4</x:v>
      </x:c>
      <x:c r="F106" s="49" t="str">
        <x:v>Aliados y expansión de valor</x:v>
      </x:c>
      <x:c r="G106" s="65" t="n">
        <x:v>3</x:v>
      </x:c>
      <x:c r="H106" s="58" t="n">
        <x:v>5</x:v>
      </x:c>
      <x:c r="I106" s="58" t="str">
        <x:v>Alta</x:v>
      </x:c>
      <x:c r="J106" s="66" t="n">
        <x:f>IF(I106="Alta",1,IF(I106="Media alta",0.95,IF(I106="Media",0.9,IF(I106="Media baja",0.82,IF(I106="Baja",0.75,"")))))</x:f>
        <x:v>1</x:v>
      </x:c>
      <x:c r="K106" s="66" t="n">
        <x:f>IF(H106="","",H106/5*G106)</x:f>
        <x:v>3</x:v>
      </x:c>
      <x:c r="L106" s="66" t="n">
        <x:f>IF(K106="","",K106*J106)</x:f>
        <x:v>3</x:v>
      </x:c>
      <x:c r="M106" s="49" t="str">
        <x:v>Ver hoja Fuentes</x:v>
      </x:c>
      <x:c r="N106" s="49" t="str">
        <x:v>https://recompensas.spinpremia.com/tyc-programa-lealtad-SpinPremia</x:v>
      </x:c>
      <x:c r="O106" s="49" t="str">
        <x:v>Puntos, certificados, sellos y aliados crean variedad; no hay niveles formales.</x:v>
      </x:c>
      <x:c r="P106" s="49" t="str">
        <x:v>Aplicar el aprendizaje de aliados y expansión de valor sin copiar la mecánica; validar en AKRON App y Human Lab.</x:v>
      </x:c>
      <x:c r="Q106" s="49" t="str">
        <x:v>n=34; promedio 4.21; negativas 15%; Valoración general (21); Puntos y redención (6); Soporte y confianza (3)</x:v>
      </x:c>
      <x:c r="R106" s="49" t="str">
        <x:v>Provisional IA</x:v>
      </x:c>
    </x:row>
    <x:row r="107" ht="60" customHeight="1">
      <x:c r="A107" s="43" t="str">
        <x:v>MX-04</x:v>
      </x:c>
      <x:c r="B107" s="43" t="str">
        <x:v>Conveniencia y combustible</x:v>
      </x:c>
      <x:c r="C107" s="43" t="str">
        <x:v>Spin Premia / OXXO GAS</x:v>
      </x:c>
      <x:c r="D107" s="43" t="str">
        <x:v>Experiencia y UX</x:v>
      </x:c>
      <x:c r="E107" s="43" t="str">
        <x:v>D1</x:v>
      </x:c>
      <x:c r="F107" s="49" t="str">
        <x:v>Alta y onboarding</x:v>
      </x:c>
      <x:c r="G107" s="65" t="n">
        <x:v>3</x:v>
      </x:c>
      <x:c r="H107" s="58" t="n">
        <x:v>4</x:v>
      </x:c>
      <x:c r="I107" s="58" t="str">
        <x:v>Media</x:v>
      </x:c>
      <x:c r="J107" s="66" t="n">
        <x:f>IF(I107="Alta",1,IF(I107="Media alta",0.95,IF(I107="Media",0.9,IF(I107="Media baja",0.82,IF(I107="Baja",0.75,"")))))</x:f>
        <x:v>0.9</x:v>
      </x:c>
      <x:c r="K107" s="66" t="n">
        <x:f>IF(H107="","",H107/5*G107)</x:f>
        <x:v>2.4000000000000004</x:v>
      </x:c>
      <x:c r="L107" s="66" t="n">
        <x:f>IF(K107="","",K107*J107)</x:f>
        <x:v>2.1600000000000006</x:v>
      </x:c>
      <x:c r="M107" s="49" t="str">
        <x:v>Ver hoja Fuentes</x:v>
      </x:c>
      <x:c r="N107" s="49" t="str">
        <x:v>https://play.google.com/store/apps/details?id=com.digitalfemsa_spinplus</x:v>
      </x:c>
      <x:c r="O107" s="49" t="str">
        <x:v>Identificación por teléfono o tarjeta es simple; existe inconsistencia entre app y términos de OXXO GAS.</x:v>
      </x:c>
      <x:c r="P107" s="49" t="str">
        <x:v>Aplicar el aprendizaje de alta y onboarding sin copiar la mecánica; validar en AKRON App y Human Lab.</x:v>
      </x:c>
      <x:c r="Q107" s="49" t="str">
        <x:v>n=34; promedio 4.21; negativas 15%; Valoración general (21); Puntos y redención (6); Soporte y confianza (3)</x:v>
      </x:c>
      <x:c r="R107" s="49" t="str">
        <x:v>Provisional IA</x:v>
      </x:c>
    </x:row>
    <x:row r="108" ht="60" customHeight="1">
      <x:c r="A108" s="43" t="str">
        <x:v>MX-04</x:v>
      </x:c>
      <x:c r="B108" s="43" t="str">
        <x:v>Conveniencia y combustible</x:v>
      </x:c>
      <x:c r="C108" s="43" t="str">
        <x:v>Spin Premia / OXXO GAS</x:v>
      </x:c>
      <x:c r="D108" s="43" t="str">
        <x:v>Experiencia y UX</x:v>
      </x:c>
      <x:c r="E108" s="43" t="str">
        <x:v>D2</x:v>
      </x:c>
      <x:c r="F108" s="49" t="str">
        <x:v>Identificación en la transacción</x:v>
      </x:c>
      <x:c r="G108" s="65" t="n">
        <x:v>3</x:v>
      </x:c>
      <x:c r="H108" s="58" t="n">
        <x:v>5</x:v>
      </x:c>
      <x:c r="I108" s="58" t="str">
        <x:v>Media</x:v>
      </x:c>
      <x:c r="J108" s="66" t="n">
        <x:f>IF(I108="Alta",1,IF(I108="Media alta",0.95,IF(I108="Media",0.9,IF(I108="Media baja",0.82,IF(I108="Baja",0.75,"")))))</x:f>
        <x:v>0.9</x:v>
      </x:c>
      <x:c r="K108" s="66" t="n">
        <x:f>IF(H108="","",H108/5*G108)</x:f>
        <x:v>3</x:v>
      </x:c>
      <x:c r="L108" s="66" t="n">
        <x:f>IF(K108="","",K108*J108)</x:f>
        <x:v>2.7</x:v>
      </x:c>
      <x:c r="M108" s="49" t="str">
        <x:v>Ver hoja Fuentes</x:v>
      </x:c>
      <x:c r="N108" s="49" t="str">
        <x:v>https://play.google.com/store/apps/details?id=com.digitalfemsa_spinplus</x:v>
      </x:c>
      <x:c r="O108" s="49" t="str">
        <x:v>Identificación por teléfono o tarjeta es simple; existe inconsistencia entre app y términos de OXXO GAS.</x:v>
      </x:c>
      <x:c r="P108" s="49" t="str">
        <x:v>Aplicar el aprendizaje de identificación en la transacción sin copiar la mecánica; validar en AKRON App y Human Lab.</x:v>
      </x:c>
      <x:c r="Q108" s="49" t="str">
        <x:v>n=34; promedio 4.21; negativas 15%; Valoración general (21); Puntos y redención (6); Soporte y confianza (3)</x:v>
      </x:c>
      <x:c r="R108" s="49" t="str">
        <x:v>Provisional IA</x:v>
      </x:c>
    </x:row>
    <x:row r="109" ht="60" customHeight="1">
      <x:c r="A109" s="43" t="str">
        <x:v>MX-04</x:v>
      </x:c>
      <x:c r="B109" s="43" t="str">
        <x:v>Conveniencia y combustible</x:v>
      </x:c>
      <x:c r="C109" s="43" t="str">
        <x:v>Spin Premia / OXXO GAS</x:v>
      </x:c>
      <x:c r="D109" s="43" t="str">
        <x:v>Experiencia y UX</x:v>
      </x:c>
      <x:c r="E109" s="43" t="str">
        <x:v>D3</x:v>
      </x:c>
      <x:c r="F109" s="49" t="str">
        <x:v>Fricción del journey</x:v>
      </x:c>
      <x:c r="G109" s="65" t="n">
        <x:v>3</x:v>
      </x:c>
      <x:c r="H109" s="58" t="n">
        <x:v>4</x:v>
      </x:c>
      <x:c r="I109" s="58" t="str">
        <x:v>Media</x:v>
      </x:c>
      <x:c r="J109" s="66" t="n">
        <x:f>IF(I109="Alta",1,IF(I109="Media alta",0.95,IF(I109="Media",0.9,IF(I109="Media baja",0.82,IF(I109="Baja",0.75,"")))))</x:f>
        <x:v>0.9</x:v>
      </x:c>
      <x:c r="K109" s="66" t="n">
        <x:f>IF(H109="","",H109/5*G109)</x:f>
        <x:v>2.4000000000000004</x:v>
      </x:c>
      <x:c r="L109" s="66" t="n">
        <x:f>IF(K109="","",K109*J109)</x:f>
        <x:v>2.1600000000000006</x:v>
      </x:c>
      <x:c r="M109" s="49" t="str">
        <x:v>Ver hoja Fuentes</x:v>
      </x:c>
      <x:c r="N109" s="49" t="str">
        <x:v>https://play.google.com/store/apps/details?id=com.digitalfemsa_spinplus</x:v>
      </x:c>
      <x:c r="O109" s="49" t="str">
        <x:v>Identificación por teléfono o tarjeta es simple; existe inconsistencia entre app y términos de OXXO GAS.</x:v>
      </x:c>
      <x:c r="P109" s="49" t="str">
        <x:v>Aplicar el aprendizaje de fricción del journey sin copiar la mecánica; validar en AKRON App y Human Lab.</x:v>
      </x:c>
      <x:c r="Q109" s="49" t="str">
        <x:v>n=34; promedio 4.21; negativas 15%; Valoración general (21); Puntos y redención (6); Soporte y confianza (3)</x:v>
      </x:c>
      <x:c r="R109" s="49" t="str">
        <x:v>Provisional IA</x:v>
      </x:c>
    </x:row>
    <x:row r="110" ht="60" customHeight="1">
      <x:c r="A110" s="43" t="str">
        <x:v>MX-04</x:v>
      </x:c>
      <x:c r="B110" s="43" t="str">
        <x:v>Conveniencia y combustible</x:v>
      </x:c>
      <x:c r="C110" s="43" t="str">
        <x:v>Spin Premia / OXXO GAS</x:v>
      </x:c>
      <x:c r="D110" s="43" t="str">
        <x:v>Experiencia y UX</x:v>
      </x:c>
      <x:c r="E110" s="43" t="str">
        <x:v>D4</x:v>
      </x:c>
      <x:c r="F110" s="49" t="str">
        <x:v>Transparencia y control</x:v>
      </x:c>
      <x:c r="G110" s="65" t="n">
        <x:v>3</x:v>
      </x:c>
      <x:c r="H110" s="58" t="n">
        <x:v>3</x:v>
      </x:c>
      <x:c r="I110" s="58" t="str">
        <x:v>Media</x:v>
      </x:c>
      <x:c r="J110" s="66" t="n">
        <x:f>IF(I110="Alta",1,IF(I110="Media alta",0.95,IF(I110="Media",0.9,IF(I110="Media baja",0.82,IF(I110="Baja",0.75,"")))))</x:f>
        <x:v>0.9</x:v>
      </x:c>
      <x:c r="K110" s="66" t="n">
        <x:f>IF(H110="","",H110/5*G110)</x:f>
        <x:v>1.7999999999999998</x:v>
      </x:c>
      <x:c r="L110" s="66" t="n">
        <x:f>IF(K110="","",K110*J110)</x:f>
        <x:v>1.6199999999999999</x:v>
      </x:c>
      <x:c r="M110" s="49" t="str">
        <x:v>Ver hoja Fuentes</x:v>
      </x:c>
      <x:c r="N110" s="49" t="str">
        <x:v>https://play.google.com/store/apps/details?id=com.digitalfemsa_spinplus</x:v>
      </x:c>
      <x:c r="O110" s="49" t="str">
        <x:v>Identificación por teléfono o tarjeta es simple; existe inconsistencia entre app y términos de OXXO GAS.</x:v>
      </x:c>
      <x:c r="P110" s="49" t="str">
        <x:v>Aplicar el aprendizaje de transparencia y control sin copiar la mecánica; validar en AKRON App y Human Lab.</x:v>
      </x:c>
      <x:c r="Q110" s="49" t="str">
        <x:v>n=34; promedio 4.21; negativas 15%; Valoración general (21); Puntos y redención (6); Soporte y confianza (3)</x:v>
      </x:c>
      <x:c r="R110" s="49" t="str">
        <x:v>Provisional IA</x:v>
      </x:c>
    </x:row>
    <x:row r="111" ht="60" customHeight="1">
      <x:c r="A111" s="43" t="str">
        <x:v>MX-04</x:v>
      </x:c>
      <x:c r="B111" s="43" t="str">
        <x:v>Conveniencia y combustible</x:v>
      </x:c>
      <x:c r="C111" s="43" t="str">
        <x:v>Spin Premia / OXXO GAS</x:v>
      </x:c>
      <x:c r="D111" s="43" t="str">
        <x:v>Datos y personalización</x:v>
      </x:c>
      <x:c r="E111" s="43" t="str">
        <x:v>E1</x:v>
      </x:c>
      <x:c r="F111" s="49" t="str">
        <x:v>Captura de datos útiles</x:v>
      </x:c>
      <x:c r="G111" s="65" t="n">
        <x:v>3</x:v>
      </x:c>
      <x:c r="H111" s="58" t="n">
        <x:v>5</x:v>
      </x:c>
      <x:c r="I111" s="58" t="str">
        <x:v>Alta</x:v>
      </x:c>
      <x:c r="J111" s="66" t="n">
        <x:f>IF(I111="Alta",1,IF(I111="Media alta",0.95,IF(I111="Media",0.9,IF(I111="Media baja",0.82,IF(I111="Baja",0.75,"")))))</x:f>
        <x:v>1</x:v>
      </x:c>
      <x:c r="K111" s="66" t="n">
        <x:f>IF(H111="","",H111/5*G111)</x:f>
        <x:v>3</x:v>
      </x:c>
      <x:c r="L111" s="66" t="n">
        <x:f>IF(K111="","",K111*J111)</x:f>
        <x:v>3</x:v>
      </x:c>
      <x:c r="M111" s="49" t="str">
        <x:v>Ver hoja Fuentes</x:v>
      </x:c>
      <x:c r="N111" s="49" t="str">
        <x:v>https://recompensas.spinpremia.com/tyc-programa-lealtad-SpinPremia</x:v>
      </x:c>
      <x:c r="O111" s="49" t="str">
        <x:v>El historial multialiados habilita afinidades, segmentos y aprendizaje continuo.</x:v>
      </x:c>
      <x:c r="P111" s="49" t="str">
        <x:v>Aplicar el aprendizaje de captura de datos útiles sin copiar la mecánica; validar en AKRON App y Human Lab.</x:v>
      </x:c>
      <x:c r="Q111" s="49" t="str">
        <x:v>n=34; promedio 4.21; negativas 15%; Valoración general (21); Puntos y redención (6); Soporte y confianza (3)</x:v>
      </x:c>
      <x:c r="R111" s="49" t="str">
        <x:v>Provisional IA</x:v>
      </x:c>
    </x:row>
    <x:row r="112" ht="60" customHeight="1">
      <x:c r="A112" s="43" t="str">
        <x:v>MX-04</x:v>
      </x:c>
      <x:c r="B112" s="43" t="str">
        <x:v>Conveniencia y combustible</x:v>
      </x:c>
      <x:c r="C112" s="43" t="str">
        <x:v>Spin Premia / OXXO GAS</x:v>
      </x:c>
      <x:c r="D112" s="43" t="str">
        <x:v>Datos y personalización</x:v>
      </x:c>
      <x:c r="E112" s="43" t="str">
        <x:v>E2</x:v>
      </x:c>
      <x:c r="F112" s="49" t="str">
        <x:v>Personalización</x:v>
      </x:c>
      <x:c r="G112" s="65" t="n">
        <x:v>4</x:v>
      </x:c>
      <x:c r="H112" s="58" t="n">
        <x:v>5</x:v>
      </x:c>
      <x:c r="I112" s="58" t="str">
        <x:v>Alta</x:v>
      </x:c>
      <x:c r="J112" s="66" t="n">
        <x:f>IF(I112="Alta",1,IF(I112="Media alta",0.95,IF(I112="Media",0.9,IF(I112="Media baja",0.82,IF(I112="Baja",0.75,"")))))</x:f>
        <x:v>1</x:v>
      </x:c>
      <x:c r="K112" s="66" t="n">
        <x:f>IF(H112="","",H112/5*G112)</x:f>
        <x:v>4</x:v>
      </x:c>
      <x:c r="L112" s="66" t="n">
        <x:f>IF(K112="","",K112*J112)</x:f>
        <x:v>4</x:v>
      </x:c>
      <x:c r="M112" s="49" t="str">
        <x:v>Ver hoja Fuentes</x:v>
      </x:c>
      <x:c r="N112" s="49" t="str">
        <x:v>https://recompensas.spinpremia.com/tyc-programa-lealtad-SpinPremia</x:v>
      </x:c>
      <x:c r="O112" s="49" t="str">
        <x:v>El historial multialiados habilita afinidades, segmentos y aprendizaje continuo.</x:v>
      </x:c>
      <x:c r="P112" s="49" t="str">
        <x:v>Aplicar el aprendizaje de personalización sin copiar la mecánica; validar en AKRON App y Human Lab.</x:v>
      </x:c>
      <x:c r="Q112" s="49" t="str">
        <x:v>n=34; promedio 4.21; negativas 15%; Valoración general (21); Puntos y redención (6); Soporte y confianza (3)</x:v>
      </x:c>
      <x:c r="R112" s="49" t="str">
        <x:v>Provisional IA</x:v>
      </x:c>
    </x:row>
    <x:row r="113" ht="60" customHeight="1">
      <x:c r="A113" s="43" t="str">
        <x:v>MX-04</x:v>
      </x:c>
      <x:c r="B113" s="43" t="str">
        <x:v>Conveniencia y combustible</x:v>
      </x:c>
      <x:c r="C113" s="43" t="str">
        <x:v>Spin Premia / OXXO GAS</x:v>
      </x:c>
      <x:c r="D113" s="43" t="str">
        <x:v>Datos y personalización</x:v>
      </x:c>
      <x:c r="E113" s="43" t="str">
        <x:v>E3</x:v>
      </x:c>
      <x:c r="F113" s="49" t="str">
        <x:v>Medición y aprendizaje</x:v>
      </x:c>
      <x:c r="G113" s="65" t="n">
        <x:v>3</x:v>
      </x:c>
      <x:c r="H113" s="58" t="n">
        <x:v>5</x:v>
      </x:c>
      <x:c r="I113" s="58" t="str">
        <x:v>Alta</x:v>
      </x:c>
      <x:c r="J113" s="66" t="n">
        <x:f>IF(I113="Alta",1,IF(I113="Media alta",0.95,IF(I113="Media",0.9,IF(I113="Media baja",0.82,IF(I113="Baja",0.75,"")))))</x:f>
        <x:v>1</x:v>
      </x:c>
      <x:c r="K113" s="66" t="n">
        <x:f>IF(H113="","",H113/5*G113)</x:f>
        <x:v>3</x:v>
      </x:c>
      <x:c r="L113" s="66" t="n">
        <x:f>IF(K113="","",K113*J113)</x:f>
        <x:v>3</x:v>
      </x:c>
      <x:c r="M113" s="49" t="str">
        <x:v>Ver hoja Fuentes</x:v>
      </x:c>
      <x:c r="N113" s="49" t="str">
        <x:v>https://recompensas.spinpremia.com/tyc-programa-lealtad-SpinPremia</x:v>
      </x:c>
      <x:c r="O113" s="49" t="str">
        <x:v>El historial multialiados habilita afinidades, segmentos y aprendizaje continuo.</x:v>
      </x:c>
      <x:c r="P113" s="49" t="str">
        <x:v>Aplicar el aprendizaje de medición y aprendizaje sin copiar la mecánica; validar en AKRON App y Human Lab.</x:v>
      </x:c>
      <x:c r="Q113" s="49" t="str">
        <x:v>n=34; promedio 4.21; negativas 15%; Valoración general (21); Puntos y redención (6); Soporte y confianza (3)</x:v>
      </x:c>
      <x:c r="R113" s="49" t="str">
        <x:v>Provisional IA</x:v>
      </x:c>
    </x:row>
    <x:row r="114" ht="60" customHeight="1">
      <x:c r="A114" s="43" t="str">
        <x:v>MX-04</x:v>
      </x:c>
      <x:c r="B114" s="43" t="str">
        <x:v>Conveniencia y combustible</x:v>
      </x:c>
      <x:c r="C114" s="43" t="str">
        <x:v>Spin Premia / OXXO GAS</x:v>
      </x:c>
      <x:c r="D114" s="43" t="str">
        <x:v>Datos y personalización</x:v>
      </x:c>
      <x:c r="E114" s="43" t="str">
        <x:v>E4</x:v>
      </x:c>
      <x:c r="F114" s="49" t="str">
        <x:v>Confianza y privacidad</x:v>
      </x:c>
      <x:c r="G114" s="65" t="n">
        <x:v>2</x:v>
      </x:c>
      <x:c r="H114" s="58" t="n">
        <x:v>4</x:v>
      </x:c>
      <x:c r="I114" s="58" t="str">
        <x:v>Alta</x:v>
      </x:c>
      <x:c r="J114" s="66" t="n">
        <x:f>IF(I114="Alta",1,IF(I114="Media alta",0.95,IF(I114="Media",0.9,IF(I114="Media baja",0.82,IF(I114="Baja",0.75,"")))))</x:f>
        <x:v>1</x:v>
      </x:c>
      <x:c r="K114" s="66" t="n">
        <x:f>IF(H114="","",H114/5*G114)</x:f>
        <x:v>1.6</x:v>
      </x:c>
      <x:c r="L114" s="66" t="n">
        <x:f>IF(K114="","",K114*J114)</x:f>
        <x:v>1.6</x:v>
      </x:c>
      <x:c r="M114" s="49" t="str">
        <x:v>Ver hoja Fuentes</x:v>
      </x:c>
      <x:c r="N114" s="49" t="str">
        <x:v>https://recompensas.spinpremia.com/tyc-programa-lealtad-SpinPremia</x:v>
      </x:c>
      <x:c r="O114" s="49" t="str">
        <x:v>El historial multialiados habilita afinidades, segmentos y aprendizaje continuo.</x:v>
      </x:c>
      <x:c r="P114" s="49" t="str">
        <x:v>Aplicar el aprendizaje de confianza y privacidad sin copiar la mecánica; validar en AKRON App y Human Lab.</x:v>
      </x:c>
      <x:c r="Q114" s="49" t="str">
        <x:v>n=34; promedio 4.21; negativas 15%; Valoración general (21); Puntos y redención (6); Soporte y confianza (3)</x:v>
      </x:c>
      <x:c r="R114" s="49" t="str">
        <x:v>Provisional IA</x:v>
      </x:c>
    </x:row>
    <x:row r="115" ht="60" customHeight="1">
      <x:c r="A115" s="43" t="str">
        <x:v>MX-04</x:v>
      </x:c>
      <x:c r="B115" s="43" t="str">
        <x:v>Conveniencia y combustible</x:v>
      </x:c>
      <x:c r="C115" s="43" t="str">
        <x:v>Spin Premia / OXXO GAS</x:v>
      </x:c>
      <x:c r="D115" s="43" t="str">
        <x:v>Ecosistema y omnicanalidad</x:v>
      </x:c>
      <x:c r="E115" s="43" t="str">
        <x:v>F1</x:v>
      </x:c>
      <x:c r="F115" s="49" t="str">
        <x:v>Integración estación-tienda</x:v>
      </x:c>
      <x:c r="G115" s="65" t="n">
        <x:v>4</x:v>
      </x:c>
      <x:c r="H115" s="58" t="n">
        <x:v>3</x:v>
      </x:c>
      <x:c r="I115" s="58" t="str">
        <x:v>Alta</x:v>
      </x:c>
      <x:c r="J115" s="66" t="n">
        <x:f>IF(I115="Alta",1,IF(I115="Media alta",0.95,IF(I115="Media",0.9,IF(I115="Media baja",0.82,IF(I115="Baja",0.75,"")))))</x:f>
        <x:v>1</x:v>
      </x:c>
      <x:c r="K115" s="66" t="n">
        <x:f>IF(H115="","",H115/5*G115)</x:f>
        <x:v>2.4</x:v>
      </x:c>
      <x:c r="L115" s="66" t="n">
        <x:f>IF(K115="","",K115*J115)</x:f>
        <x:v>2.4</x:v>
      </x:c>
      <x:c r="M115" s="49" t="str">
        <x:v>Ver hoja Fuentes</x:v>
      </x:c>
      <x:c r="N115" s="49" t="str">
        <x:v>https://recompensas.spinpremia.com/tyc-programa-lealtad-SpinPremia-OXXOGAS</x:v>
      </x:c>
      <x:c r="O115" s="49" t="str">
        <x:v>El ecosistema es amplio, pero la conexión actual con OXXO GAS es promocional y no monetaria.</x:v>
      </x:c>
      <x:c r="P115" s="49" t="str">
        <x:v>Aplicar el aprendizaje de integración estación-tienda sin copiar la mecánica; validar en AKRON App y Human Lab.</x:v>
      </x:c>
      <x:c r="Q115" s="49" t="str">
        <x:v>n=34; promedio 4.21; negativas 15%; Valoración general (21); Puntos y redención (6); Soporte y confianza (3)</x:v>
      </x:c>
      <x:c r="R115" s="49" t="str">
        <x:v>Provisional IA</x:v>
      </x:c>
    </x:row>
    <x:row r="116" ht="60" customHeight="1">
      <x:c r="A116" s="43" t="str">
        <x:v>MX-04</x:v>
      </x:c>
      <x:c r="B116" s="43" t="str">
        <x:v>Conveniencia y combustible</x:v>
      </x:c>
      <x:c r="C116" s="43" t="str">
        <x:v>Spin Premia / OXXO GAS</x:v>
      </x:c>
      <x:c r="D116" s="43" t="str">
        <x:v>Ecosistema y omnicanalidad</x:v>
      </x:c>
      <x:c r="E116" s="43" t="str">
        <x:v>F2</x:v>
      </x:c>
      <x:c r="F116" s="49" t="str">
        <x:v>Pago e identificación</x:v>
      </x:c>
      <x:c r="G116" s="65" t="n">
        <x:v>3</x:v>
      </x:c>
      <x:c r="H116" s="58" t="n">
        <x:v>4</x:v>
      </x:c>
      <x:c r="I116" s="58" t="str">
        <x:v>Alta</x:v>
      </x:c>
      <x:c r="J116" s="66" t="n">
        <x:f>IF(I116="Alta",1,IF(I116="Media alta",0.95,IF(I116="Media",0.9,IF(I116="Media baja",0.82,IF(I116="Baja",0.75,"")))))</x:f>
        <x:v>1</x:v>
      </x:c>
      <x:c r="K116" s="66" t="n">
        <x:f>IF(H116="","",H116/5*G116)</x:f>
        <x:v>2.4000000000000004</x:v>
      </x:c>
      <x:c r="L116" s="66" t="n">
        <x:f>IF(K116="","",K116*J116)</x:f>
        <x:v>2.4000000000000004</x:v>
      </x:c>
      <x:c r="M116" s="49" t="str">
        <x:v>Ver hoja Fuentes</x:v>
      </x:c>
      <x:c r="N116" s="49" t="str">
        <x:v>https://recompensas.spinpremia.com/tyc-programa-lealtad-SpinPremia-OXXOGAS</x:v>
      </x:c>
      <x:c r="O116" s="49" t="str">
        <x:v>El ecosistema es amplio, pero la conexión actual con OXXO GAS es promocional y no monetaria.</x:v>
      </x:c>
      <x:c r="P116" s="49" t="str">
        <x:v>Aplicar el aprendizaje de pago e identificación sin copiar la mecánica; validar en AKRON App y Human Lab.</x:v>
      </x:c>
      <x:c r="Q116" s="49" t="str">
        <x:v>n=34; promedio 4.21; negativas 15%; Valoración general (21); Puntos y redención (6); Soporte y confianza (3)</x:v>
      </x:c>
      <x:c r="R116" s="49" t="str">
        <x:v>Provisional IA</x:v>
      </x:c>
    </x:row>
    <x:row r="117" ht="60" customHeight="1">
      <x:c r="A117" s="43" t="str">
        <x:v>MX-04</x:v>
      </x:c>
      <x:c r="B117" s="43" t="str">
        <x:v>Conveniencia y combustible</x:v>
      </x:c>
      <x:c r="C117" s="43" t="str">
        <x:v>Spin Premia / OXXO GAS</x:v>
      </x:c>
      <x:c r="D117" s="43" t="str">
        <x:v>Ecosistema y omnicanalidad</x:v>
      </x:c>
      <x:c r="E117" s="43" t="str">
        <x:v>F3</x:v>
      </x:c>
      <x:c r="F117" s="49" t="str">
        <x:v>Extensión a servicios</x:v>
      </x:c>
      <x:c r="G117" s="65" t="n">
        <x:v>3</x:v>
      </x:c>
      <x:c r="H117" s="58" t="n">
        <x:v>5</x:v>
      </x:c>
      <x:c r="I117" s="58" t="str">
        <x:v>Alta</x:v>
      </x:c>
      <x:c r="J117" s="66" t="n">
        <x:f>IF(I117="Alta",1,IF(I117="Media alta",0.95,IF(I117="Media",0.9,IF(I117="Media baja",0.82,IF(I117="Baja",0.75,"")))))</x:f>
        <x:v>1</x:v>
      </x:c>
      <x:c r="K117" s="66" t="n">
        <x:f>IF(H117="","",H117/5*G117)</x:f>
        <x:v>3</x:v>
      </x:c>
      <x:c r="L117" s="66" t="n">
        <x:f>IF(K117="","",K117*J117)</x:f>
        <x:v>3</x:v>
      </x:c>
      <x:c r="M117" s="49" t="str">
        <x:v>Ver hoja Fuentes</x:v>
      </x:c>
      <x:c r="N117" s="49" t="str">
        <x:v>https://recompensas.spinpremia.com/tyc-programa-lealtad-SpinPremia-OXXOGAS</x:v>
      </x:c>
      <x:c r="O117" s="49" t="str">
        <x:v>El ecosistema es amplio, pero la conexión actual con OXXO GAS es promocional y no monetaria.</x:v>
      </x:c>
      <x:c r="P117" s="49" t="str">
        <x:v>Aplicar el aprendizaje de extensión a servicios sin copiar la mecánica; validar en AKRON App y Human Lab.</x:v>
      </x:c>
      <x:c r="Q117" s="49" t="str">
        <x:v>n=34; promedio 4.21; negativas 15%; Valoración general (21); Puntos y redención (6); Soporte y confianza (3)</x:v>
      </x:c>
      <x:c r="R117" s="49" t="str">
        <x:v>Provisional IA</x:v>
      </x:c>
    </x:row>
    <x:row r="118" ht="60" customHeight="1">
      <x:c r="A118" s="43" t="str">
        <x:v>MX-04</x:v>
      </x:c>
      <x:c r="B118" s="43" t="str">
        <x:v>Conveniencia y combustible</x:v>
      </x:c>
      <x:c r="C118" s="43" t="str">
        <x:v>Spin Premia / OXXO GAS</x:v>
      </x:c>
      <x:c r="D118" s="43" t="str">
        <x:v>Engagement y gamificación</x:v>
      </x:c>
      <x:c r="E118" s="43" t="str">
        <x:v>G1</x:v>
      </x:c>
      <x:c r="F118" s="49" t="str">
        <x:v>Retos y activadores</x:v>
      </x:c>
      <x:c r="G118" s="65" t="n">
        <x:v>3</x:v>
      </x:c>
      <x:c r="H118" s="58" t="n">
        <x:v>5</x:v>
      </x:c>
      <x:c r="I118" s="58" t="str">
        <x:v>Alta</x:v>
      </x:c>
      <x:c r="J118" s="66" t="n">
        <x:f>IF(I118="Alta",1,IF(I118="Media alta",0.95,IF(I118="Media",0.9,IF(I118="Media baja",0.82,IF(I118="Baja",0.75,"")))))</x:f>
        <x:v>1</x:v>
      </x:c>
      <x:c r="K118" s="66" t="n">
        <x:f>IF(H118="","",H118/5*G118)</x:f>
        <x:v>3</x:v>
      </x:c>
      <x:c r="L118" s="66" t="n">
        <x:f>IF(K118="","",K118*J118)</x:f>
        <x:v>3</x:v>
      </x:c>
      <x:c r="M118" s="49" t="str">
        <x:v>Ver hoja Fuentes</x:v>
      </x:c>
      <x:c r="N118" s="49" t="str">
        <x:v>https://spinpremia.com/preguntas-frecuentes/</x:v>
      </x:c>
      <x:c r="O118" s="49" t="str">
        <x:v>Sellos, metas, puntos dobles y causas muestran una capa de gamificación escalable.</x:v>
      </x:c>
      <x:c r="P118" s="49" t="str">
        <x:v>Aplicar el aprendizaje de retos y activadores sin copiar la mecánica; validar en AKRON App y Human Lab.</x:v>
      </x:c>
      <x:c r="Q118" s="49" t="str">
        <x:v>n=34; promedio 4.21; negativas 15%; Valoración general (21); Puntos y redención (6); Soporte y confianza (3)</x:v>
      </x:c>
      <x:c r="R118" s="49" t="str">
        <x:v>Provisional IA</x:v>
      </x:c>
    </x:row>
    <x:row r="119" ht="60" customHeight="1">
      <x:c r="A119" s="43" t="str">
        <x:v>MX-04</x:v>
      </x:c>
      <x:c r="B119" s="43" t="str">
        <x:v>Conveniencia y combustible</x:v>
      </x:c>
      <x:c r="C119" s="43" t="str">
        <x:v>Spin Premia / OXXO GAS</x:v>
      </x:c>
      <x:c r="D119" s="43" t="str">
        <x:v>Engagement y gamificación</x:v>
      </x:c>
      <x:c r="E119" s="43" t="str">
        <x:v>G2</x:v>
      </x:c>
      <x:c r="F119" s="49" t="str">
        <x:v>Progreso visible</x:v>
      </x:c>
      <x:c r="G119" s="65" t="n">
        <x:v>3</x:v>
      </x:c>
      <x:c r="H119" s="58" t="n">
        <x:v>4</x:v>
      </x:c>
      <x:c r="I119" s="58" t="str">
        <x:v>Alta</x:v>
      </x:c>
      <x:c r="J119" s="66" t="n">
        <x:f>IF(I119="Alta",1,IF(I119="Media alta",0.95,IF(I119="Media",0.9,IF(I119="Media baja",0.82,IF(I119="Baja",0.75,"")))))</x:f>
        <x:v>1</x:v>
      </x:c>
      <x:c r="K119" s="66" t="n">
        <x:f>IF(H119="","",H119/5*G119)</x:f>
        <x:v>2.4000000000000004</x:v>
      </x:c>
      <x:c r="L119" s="66" t="n">
        <x:f>IF(K119="","",K119*J119)</x:f>
        <x:v>2.4000000000000004</x:v>
      </x:c>
      <x:c r="M119" s="49" t="str">
        <x:v>Ver hoja Fuentes</x:v>
      </x:c>
      <x:c r="N119" s="49" t="str">
        <x:v>https://spinpremia.com/preguntas-frecuentes/</x:v>
      </x:c>
      <x:c r="O119" s="49" t="str">
        <x:v>Sellos, metas, puntos dobles y causas muestran una capa de gamificación escalable.</x:v>
      </x:c>
      <x:c r="P119" s="49" t="str">
        <x:v>Aplicar el aprendizaje de progreso visible sin copiar la mecánica; validar en AKRON App y Human Lab.</x:v>
      </x:c>
      <x:c r="Q119" s="49" t="str">
        <x:v>n=34; promedio 4.21; negativas 15%; Valoración general (21); Puntos y redención (6); Soporte y confianza (3)</x:v>
      </x:c>
      <x:c r="R119" s="49" t="str">
        <x:v>Provisional IA</x:v>
      </x:c>
    </x:row>
    <x:row r="120" ht="60" customHeight="1">
      <x:c r="A120" s="43" t="str">
        <x:v>MX-04</x:v>
      </x:c>
      <x:c r="B120" s="43" t="str">
        <x:v>Conveniencia y combustible</x:v>
      </x:c>
      <x:c r="C120" s="43" t="str">
        <x:v>Spin Premia / OXXO GAS</x:v>
      </x:c>
      <x:c r="D120" s="43" t="str">
        <x:v>Engagement y gamificación</x:v>
      </x:c>
      <x:c r="E120" s="43" t="str">
        <x:v>G3</x:v>
      </x:c>
      <x:c r="F120" s="49" t="str">
        <x:v>Vínculo emocional o comunidad</x:v>
      </x:c>
      <x:c r="G120" s="65" t="n">
        <x:v>2</x:v>
      </x:c>
      <x:c r="H120" s="58" t="n">
        <x:v>4</x:v>
      </x:c>
      <x:c r="I120" s="58" t="str">
        <x:v>Alta</x:v>
      </x:c>
      <x:c r="J120" s="66" t="n">
        <x:f>IF(I120="Alta",1,IF(I120="Media alta",0.95,IF(I120="Media",0.9,IF(I120="Media baja",0.82,IF(I120="Baja",0.75,"")))))</x:f>
        <x:v>1</x:v>
      </x:c>
      <x:c r="K120" s="66" t="n">
        <x:f>IF(H120="","",H120/5*G120)</x:f>
        <x:v>1.6</x:v>
      </x:c>
      <x:c r="L120" s="66" t="n">
        <x:f>IF(K120="","",K120*J120)</x:f>
        <x:v>1.6</x:v>
      </x:c>
      <x:c r="M120" s="49" t="str">
        <x:v>Ver hoja Fuentes</x:v>
      </x:c>
      <x:c r="N120" s="49" t="str">
        <x:v>https://spinpremia.com/preguntas-frecuentes/</x:v>
      </x:c>
      <x:c r="O120" s="49" t="str">
        <x:v>Sellos, metas, puntos dobles y causas muestran una capa de gamificación escalable.</x:v>
      </x:c>
      <x:c r="P120" s="49" t="str">
        <x:v>Aplicar el aprendizaje de vínculo emocional o comunidad sin copiar la mecánica; validar en AKRON App y Human Lab.</x:v>
      </x:c>
      <x:c r="Q120" s="49" t="str">
        <x:v>n=34; promedio 4.21; negativas 15%; Valoración general (21); Puntos y redención (6); Soporte y confianza (3)</x:v>
      </x:c>
      <x:c r="R120" s="49" t="str">
        <x:v>Provisional IA</x:v>
      </x:c>
    </x:row>
    <x:row r="121" ht="60" customHeight="1">
      <x:c r="A121" s="43" t="str">
        <x:v>MX-04</x:v>
      </x:c>
      <x:c r="B121" s="43" t="str">
        <x:v>Conveniencia y combustible</x:v>
      </x:c>
      <x:c r="C121" s="43" t="str">
        <x:v>Spin Premia / OXXO GAS</x:v>
      </x:c>
      <x:c r="D121" s="43" t="str">
        <x:v>Viabilidad para AKRON</x:v>
      </x:c>
      <x:c r="E121" s="43" t="str">
        <x:v>H1</x:v>
      </x:c>
      <x:c r="F121" s="49" t="str">
        <x:v>Viabilidad operativa</x:v>
      </x:c>
      <x:c r="G121" s="65" t="n">
        <x:v>4</x:v>
      </x:c>
      <x:c r="H121" s="58" t="n">
        <x:v>3</x:v>
      </x:c>
      <x:c r="I121" s="58" t="str">
        <x:v>Media</x:v>
      </x:c>
      <x:c r="J121" s="66" t="n">
        <x:f>IF(I121="Alta",1,IF(I121="Media alta",0.95,IF(I121="Media",0.9,IF(I121="Media baja",0.82,IF(I121="Baja",0.75,"")))))</x:f>
        <x:v>0.9</x:v>
      </x:c>
      <x:c r="K121" s="66" t="n">
        <x:f>IF(H121="","",H121/5*G121)</x:f>
        <x:v>2.4</x:v>
      </x:c>
      <x:c r="L121" s="66" t="n">
        <x:f>IF(K121="","",K121*J121)</x:f>
        <x:v>2.16</x:v>
      </x:c>
      <x:c r="M121" s="49" t="str">
        <x:v>Ver hoja Fuentes</x:v>
      </x:c>
      <x:c r="N121" s="49" t="str">
        <x:v>https://recompensas.spinpremia.com/tyc-programa-lealtad-SpinPremia-OXXOGAS</x:v>
      </x:c>
      <x:c r="O121" s="49" t="str">
        <x:v>La lección para AKRON es mantener reglas, canales y comunicación sincronizados.</x:v>
      </x:c>
      <x:c r="P121" s="49" t="str">
        <x:v>Aplicar el aprendizaje de viabilidad operativa sin copiar la mecánica; validar en AKRON App y Human Lab.</x:v>
      </x:c>
      <x:c r="Q121" s="49" t="str">
        <x:v>n=34; promedio 4.21; negativas 15%; Valoración general (21); Puntos y redención (6); Soporte y confianza (3)</x:v>
      </x:c>
      <x:c r="R121" s="49" t="str">
        <x:v>Provisional IA</x:v>
      </x:c>
    </x:row>
    <x:row r="122" ht="60" customHeight="1">
      <x:c r="A122" s="43" t="str">
        <x:v>MX-04</x:v>
      </x:c>
      <x:c r="B122" s="43" t="str">
        <x:v>Conveniencia y combustible</x:v>
      </x:c>
      <x:c r="C122" s="43" t="str">
        <x:v>Spin Premia / OXXO GAS</x:v>
      </x:c>
      <x:c r="D122" s="43" t="str">
        <x:v>Viabilidad para AKRON</x:v>
      </x:c>
      <x:c r="E122" s="43" t="str">
        <x:v>H2</x:v>
      </x:c>
      <x:c r="F122" s="49" t="str">
        <x:v>Viabilidad tecnológica</x:v>
      </x:c>
      <x:c r="G122" s="65" t="n">
        <x:v>3</x:v>
      </x:c>
      <x:c r="H122" s="58" t="n">
        <x:v>3</x:v>
      </x:c>
      <x:c r="I122" s="58" t="str">
        <x:v>Media</x:v>
      </x:c>
      <x:c r="J122" s="66" t="n">
        <x:f>IF(I122="Alta",1,IF(I122="Media alta",0.95,IF(I122="Media",0.9,IF(I122="Media baja",0.82,IF(I122="Baja",0.75,"")))))</x:f>
        <x:v>0.9</x:v>
      </x:c>
      <x:c r="K122" s="66" t="n">
        <x:f>IF(H122="","",H122/5*G122)</x:f>
        <x:v>1.7999999999999998</x:v>
      </x:c>
      <x:c r="L122" s="66" t="n">
        <x:f>IF(K122="","",K122*J122)</x:f>
        <x:v>1.6199999999999999</x:v>
      </x:c>
      <x:c r="M122" s="49" t="str">
        <x:v>Ver hoja Fuentes</x:v>
      </x:c>
      <x:c r="N122" s="49" t="str">
        <x:v>https://recompensas.spinpremia.com/tyc-programa-lealtad-SpinPremia-OXXOGAS</x:v>
      </x:c>
      <x:c r="O122" s="49" t="str">
        <x:v>La lección para AKRON es mantener reglas, canales y comunicación sincronizados.</x:v>
      </x:c>
      <x:c r="P122" s="49" t="str">
        <x:v>Aplicar el aprendizaje de viabilidad tecnológica sin copiar la mecánica; validar en AKRON App y Human Lab.</x:v>
      </x:c>
      <x:c r="Q122" s="49" t="str">
        <x:v>n=34; promedio 4.21; negativas 15%; Valoración general (21); Puntos y redención (6); Soporte y confianza (3)</x:v>
      </x:c>
      <x:c r="R122" s="49" t="str">
        <x:v>Provisional IA</x:v>
      </x:c>
    </x:row>
    <x:row r="123" ht="60" customHeight="1">
      <x:c r="A123" s="43" t="str">
        <x:v>MX-04</x:v>
      </x:c>
      <x:c r="B123" s="43" t="str">
        <x:v>Conveniencia y combustible</x:v>
      </x:c>
      <x:c r="C123" s="43" t="str">
        <x:v>Spin Premia / OXXO GAS</x:v>
      </x:c>
      <x:c r="D123" s="43" t="str">
        <x:v>Viabilidad para AKRON</x:v>
      </x:c>
      <x:c r="E123" s="43" t="str">
        <x:v>H3</x:v>
      </x:c>
      <x:c r="F123" s="49" t="str">
        <x:v>Sostenibilidad económica</x:v>
      </x:c>
      <x:c r="G123" s="65" t="n">
        <x:v>3</x:v>
      </x:c>
      <x:c r="H123" s="58" t="n">
        <x:v>4</x:v>
      </x:c>
      <x:c r="I123" s="58" t="str">
        <x:v>Media</x:v>
      </x:c>
      <x:c r="J123" s="66" t="n">
        <x:f>IF(I123="Alta",1,IF(I123="Media alta",0.95,IF(I123="Media",0.9,IF(I123="Media baja",0.82,IF(I123="Baja",0.75,"")))))</x:f>
        <x:v>0.9</x:v>
      </x:c>
      <x:c r="K123" s="66" t="n">
        <x:f>IF(H123="","",H123/5*G123)</x:f>
        <x:v>2.4000000000000004</x:v>
      </x:c>
      <x:c r="L123" s="66" t="n">
        <x:f>IF(K123="","",K123*J123)</x:f>
        <x:v>2.1600000000000006</x:v>
      </x:c>
      <x:c r="M123" s="49" t="str">
        <x:v>Ver hoja Fuentes</x:v>
      </x:c>
      <x:c r="N123" s="49" t="str">
        <x:v>https://recompensas.spinpremia.com/tyc-programa-lealtad-SpinPremia-OXXOGAS</x:v>
      </x:c>
      <x:c r="O123" s="49" t="str">
        <x:v>La lección para AKRON es mantener reglas, canales y comunicación sincronizados.</x:v>
      </x:c>
      <x:c r="P123" s="49" t="str">
        <x:v>Aplicar el aprendizaje de sostenibilidad económica sin copiar la mecánica; validar en AKRON App y Human Lab.</x:v>
      </x:c>
      <x:c r="Q123" s="49" t="str">
        <x:v>n=34; promedio 4.21; negativas 15%; Valoración general (21); Puntos y redención (6); Soporte y confianza (3)</x:v>
      </x:c>
      <x:c r="R123" s="49" t="str">
        <x:v>Provisional IA</x:v>
      </x:c>
    </x:row>
    <x:row r="124" ht="60" customHeight="1">
      <x:c r="A124" s="43" t="str">
        <x:v>MX-04</x:v>
      </x:c>
      <x:c r="B124" s="43" t="str">
        <x:v>Conveniencia y combustible</x:v>
      </x:c>
      <x:c r="C124" s="43" t="str">
        <x:v>Spin Premia / OXXO GAS</x:v>
      </x:c>
      <x:c r="D124" s="43" t="str">
        <x:v>Viabilidad para AKRON</x:v>
      </x:c>
      <x:c r="E124" s="43" t="str">
        <x:v>H4</x:v>
      </x:c>
      <x:c r="F124" s="49" t="str">
        <x:v>Adecuación al mercado mexicano</x:v>
      </x:c>
      <x:c r="G124" s="65" t="n">
        <x:v>2</x:v>
      </x:c>
      <x:c r="H124" s="58" t="n">
        <x:v>5</x:v>
      </x:c>
      <x:c r="I124" s="58" t="str">
        <x:v>Media</x:v>
      </x:c>
      <x:c r="J124" s="66" t="n">
        <x:f>IF(I124="Alta",1,IF(I124="Media alta",0.95,IF(I124="Media",0.9,IF(I124="Media baja",0.82,IF(I124="Baja",0.75,"")))))</x:f>
        <x:v>0.9</x:v>
      </x:c>
      <x:c r="K124" s="66" t="n">
        <x:f>IF(H124="","",H124/5*G124)</x:f>
        <x:v>2</x:v>
      </x:c>
      <x:c r="L124" s="66" t="n">
        <x:f>IF(K124="","",K124*J124)</x:f>
        <x:v>1.8</x:v>
      </x:c>
      <x:c r="M124" s="49" t="str">
        <x:v>Ver hoja Fuentes</x:v>
      </x:c>
      <x:c r="N124" s="49" t="str">
        <x:v>https://recompensas.spinpremia.com/tyc-programa-lealtad-SpinPremia-OXXOGAS</x:v>
      </x:c>
      <x:c r="O124" s="49" t="str">
        <x:v>La lección para AKRON es mantener reglas, canales y comunicación sincronizados.</x:v>
      </x:c>
      <x:c r="P124" s="49" t="str">
        <x:v>Aplicar el aprendizaje de adecuación al mercado mexicano sin copiar la mecánica; validar en AKRON App y Human Lab.</x:v>
      </x:c>
      <x:c r="Q124" s="49" t="str">
        <x:v>n=34; promedio 4.21; negativas 15%; Valoración general (21); Puntos y redención (6); Soporte y confianza (3)</x:v>
      </x:c>
      <x:c r="R124" s="49" t="str">
        <x:v>Provisional IA</x:v>
      </x:c>
    </x:row>
    <x:row r="125" ht="60" customHeight="1">
      <x:c r="A125" s="43" t="str">
        <x:v>MX-04</x:v>
      </x:c>
      <x:c r="B125" s="43" t="str">
        <x:v>Conveniencia y combustible</x:v>
      </x:c>
      <x:c r="C125" s="43" t="str">
        <x:v>Spin Premia / OXXO GAS</x:v>
      </x:c>
      <x:c r="D125" s="43" t="str">
        <x:v>Viabilidad para AKRON</x:v>
      </x:c>
      <x:c r="E125" s="43" t="str">
        <x:v>H5</x:v>
      </x:c>
      <x:c r="F125" s="49" t="str">
        <x:v>Tiempo para capturar valor</x:v>
      </x:c>
      <x:c r="G125" s="65" t="n">
        <x:v>2</x:v>
      </x:c>
      <x:c r="H125" s="58" t="n">
        <x:v>3</x:v>
      </x:c>
      <x:c r="I125" s="58" t="str">
        <x:v>Media</x:v>
      </x:c>
      <x:c r="J125" s="66" t="n">
        <x:f>IF(I125="Alta",1,IF(I125="Media alta",0.95,IF(I125="Media",0.9,IF(I125="Media baja",0.82,IF(I125="Baja",0.75,"")))))</x:f>
        <x:v>0.9</x:v>
      </x:c>
      <x:c r="K125" s="66" t="n">
        <x:f>IF(H125="","",H125/5*G125)</x:f>
        <x:v>1.2</x:v>
      </x:c>
      <x:c r="L125" s="66" t="n">
        <x:f>IF(K125="","",K125*J125)</x:f>
        <x:v>1.08</x:v>
      </x:c>
      <x:c r="M125" s="49" t="str">
        <x:v>Ver hoja Fuentes</x:v>
      </x:c>
      <x:c r="N125" s="49" t="str">
        <x:v>https://recompensas.spinpremia.com/tyc-programa-lealtad-SpinPremia-OXXOGAS</x:v>
      </x:c>
      <x:c r="O125" s="49" t="str">
        <x:v>La lección para AKRON es mantener reglas, canales y comunicación sincronizados.</x:v>
      </x:c>
      <x:c r="P125" s="49" t="str">
        <x:v>Aplicar el aprendizaje de tiempo para capturar valor sin copiar la mecánica; validar en AKRON App y Human Lab.</x:v>
      </x:c>
      <x:c r="Q125" s="49" t="str">
        <x:v>n=34; promedio 4.21; negativas 15%; Valoración general (21); Puntos y redención (6); Soporte y confianza (3)</x:v>
      </x:c>
      <x:c r="R125" s="49" t="str">
        <x:v>Provisional IA</x:v>
      </x:c>
    </x:row>
    <x:row r="126" ht="60" customHeight="1">
      <x:c r="A126" s="43" t="str">
        <x:v>MX-05</x:v>
      </x:c>
      <x:c r="B126" s="43" t="str">
        <x:v>Combustible</x:v>
      </x:c>
      <x:c r="C126" s="43" t="str">
        <x:v>Yo Elijo Hidrosina / App Hidrosina</x:v>
      </x:c>
      <x:c r="D126" s="43" t="str">
        <x:v>Relevancia estratégica</x:v>
      </x:c>
      <x:c r="E126" s="43" t="str">
        <x:v>A1</x:v>
      </x:c>
      <x:c r="F126" s="49" t="str">
        <x:v>Alineación con prioridades de AKRON</x:v>
      </x:c>
      <x:c r="G126" s="65" t="n">
        <x:v>5</x:v>
      </x:c>
      <x:c r="H126" s="58" t="n">
        <x:v>5</x:v>
      </x:c>
      <x:c r="I126" s="58" t="str">
        <x:v>Media</x:v>
      </x:c>
      <x:c r="J126" s="66" t="n">
        <x:f>IF(I126="Alta",1,IF(I126="Media alta",0.95,IF(I126="Media",0.9,IF(I126="Media baja",0.82,IF(I126="Baja",0.75,"")))))</x:f>
        <x:v>0.9</x:v>
      </x:c>
      <x:c r="K126" s="66" t="n">
        <x:f>IF(H126="","",H126/5*G126)</x:f>
        <x:v>5</x:v>
      </x:c>
      <x:c r="L126" s="66" t="n">
        <x:f>IF(K126="","",K126*J126)</x:f>
        <x:v>4.5</x:v>
      </x:c>
      <x:c r="M126" s="49" t="str">
        <x:v>Ver hoja Fuentes</x:v>
      </x:c>
      <x:c r="N126" s="49" t="str">
        <x:v>https://www.hidrosina.com.mx/grupo/app-hidrosina/</x:v>
      </x:c>
      <x:c r="O126" s="49" t="str">
        <x:v>Es una referencia directa por pago, facturación, localizador y relación con conductores.</x:v>
      </x:c>
      <x:c r="P126" s="49" t="str">
        <x:v>Aplicar el aprendizaje de alineación con prioridades de akron sin copiar la mecánica; validar en AKRON App y Human Lab.</x:v>
      </x:c>
      <x:c r="Q126" s="49" t="str">
        <x:v>n=42; promedio 1.19; negativas 98%; Facturación y ticket (24); Estabilidad y rendimiento (15); Valoración general (11)</x:v>
      </x:c>
      <x:c r="R126" s="49" t="str">
        <x:v>Provisional IA</x:v>
      </x:c>
    </x:row>
    <x:row r="127" ht="60" customHeight="1">
      <x:c r="A127" s="43" t="str">
        <x:v>MX-05</x:v>
      </x:c>
      <x:c r="B127" s="43" t="str">
        <x:v>Combustible</x:v>
      </x:c>
      <x:c r="C127" s="43" t="str">
        <x:v>Yo Elijo Hidrosina / App Hidrosina</x:v>
      </x:c>
      <x:c r="D127" s="43" t="str">
        <x:v>Relevancia estratégica</x:v>
      </x:c>
      <x:c r="E127" s="43" t="str">
        <x:v>A2</x:v>
      </x:c>
      <x:c r="F127" s="49" t="str">
        <x:v>Cercanía al negocio</x:v>
      </x:c>
      <x:c r="G127" s="65" t="n">
        <x:v>4</x:v>
      </x:c>
      <x:c r="H127" s="58" t="n">
        <x:v>5</x:v>
      </x:c>
      <x:c r="I127" s="58" t="str">
        <x:v>Media</x:v>
      </x:c>
      <x:c r="J127" s="66" t="n">
        <x:f>IF(I127="Alta",1,IF(I127="Media alta",0.95,IF(I127="Media",0.9,IF(I127="Media baja",0.82,IF(I127="Baja",0.75,"")))))</x:f>
        <x:v>0.9</x:v>
      </x:c>
      <x:c r="K127" s="66" t="n">
        <x:f>IF(H127="","",H127/5*G127)</x:f>
        <x:v>4</x:v>
      </x:c>
      <x:c r="L127" s="66" t="n">
        <x:f>IF(K127="","",K127*J127)</x:f>
        <x:v>3.6</x:v>
      </x:c>
      <x:c r="M127" s="49" t="str">
        <x:v>Ver hoja Fuentes</x:v>
      </x:c>
      <x:c r="N127" s="49" t="str">
        <x:v>https://www.hidrosina.com.mx/grupo/app-hidrosina/</x:v>
      </x:c>
      <x:c r="O127" s="49" t="str">
        <x:v>Es una referencia directa por pago, facturación, localizador y relación con conductores.</x:v>
      </x:c>
      <x:c r="P127" s="49" t="str">
        <x:v>Aplicar el aprendizaje de cercanía al negocio sin copiar la mecánica; validar en AKRON App y Human Lab.</x:v>
      </x:c>
      <x:c r="Q127" s="49" t="str">
        <x:v>n=42; promedio 1.19; negativas 98%; Facturación y ticket (24); Estabilidad y rendimiento (15); Valoración general (11)</x:v>
      </x:c>
      <x:c r="R127" s="49" t="str">
        <x:v>Provisional IA</x:v>
      </x:c>
    </x:row>
    <x:row r="128" ht="60" customHeight="1">
      <x:c r="A128" s="43" t="str">
        <x:v>MX-05</x:v>
      </x:c>
      <x:c r="B128" s="43" t="str">
        <x:v>Combustible</x:v>
      </x:c>
      <x:c r="C128" s="43" t="str">
        <x:v>Yo Elijo Hidrosina / App Hidrosina</x:v>
      </x:c>
      <x:c r="D128" s="43" t="str">
        <x:v>Relevancia estratégica</x:v>
      </x:c>
      <x:c r="E128" s="43" t="str">
        <x:v>A3</x:v>
      </x:c>
      <x:c r="F128" s="49" t="str">
        <x:v>Capacidad de diferenciación</x:v>
      </x:c>
      <x:c r="G128" s="65" t="n">
        <x:v>3</x:v>
      </x:c>
      <x:c r="H128" s="58" t="n">
        <x:v>4</x:v>
      </x:c>
      <x:c r="I128" s="58" t="str">
        <x:v>Media</x:v>
      </x:c>
      <x:c r="J128" s="66" t="n">
        <x:f>IF(I128="Alta",1,IF(I128="Media alta",0.95,IF(I128="Media",0.9,IF(I128="Media baja",0.82,IF(I128="Baja",0.75,"")))))</x:f>
        <x:v>0.9</x:v>
      </x:c>
      <x:c r="K128" s="66" t="n">
        <x:f>IF(H128="","",H128/5*G128)</x:f>
        <x:v>2.4000000000000004</x:v>
      </x:c>
      <x:c r="L128" s="66" t="n">
        <x:f>IF(K128="","",K128*J128)</x:f>
        <x:v>2.1600000000000006</x:v>
      </x:c>
      <x:c r="M128" s="49" t="str">
        <x:v>Ver hoja Fuentes</x:v>
      </x:c>
      <x:c r="N128" s="49" t="str">
        <x:v>https://www.hidrosina.com.mx/grupo/app-hidrosina/</x:v>
      </x:c>
      <x:c r="O128" s="49" t="str">
        <x:v>Es una referencia directa por pago, facturación, localizador y relación con conductores.</x:v>
      </x:c>
      <x:c r="P128" s="49" t="str">
        <x:v>Aplicar el aprendizaje de capacidad de diferenciación sin copiar la mecánica; validar en AKRON App y Human Lab.</x:v>
      </x:c>
      <x:c r="Q128" s="49" t="str">
        <x:v>n=42; promedio 1.19; negativas 98%; Facturación y ticket (24); Estabilidad y rendimiento (15); Valoración general (11)</x:v>
      </x:c>
      <x:c r="R128" s="49" t="str">
        <x:v>Provisional IA</x:v>
      </x:c>
    </x:row>
    <x:row r="129" ht="60" customHeight="1">
      <x:c r="A129" s="43" t="str">
        <x:v>MX-05</x:v>
      </x:c>
      <x:c r="B129" s="43" t="str">
        <x:v>Combustible</x:v>
      </x:c>
      <x:c r="C129" s="43" t="str">
        <x:v>Yo Elijo Hidrosina / App Hidrosina</x:v>
      </x:c>
      <x:c r="D129" s="43" t="str">
        <x:v>Relevancia estratégica</x:v>
      </x:c>
      <x:c r="E129" s="43" t="str">
        <x:v>A4</x:v>
      </x:c>
      <x:c r="F129" s="49" t="str">
        <x:v>Utilidad para decidir</x:v>
      </x:c>
      <x:c r="G129" s="65" t="n">
        <x:v>3</x:v>
      </x:c>
      <x:c r="H129" s="58" t="n">
        <x:v>5</x:v>
      </x:c>
      <x:c r="I129" s="58" t="str">
        <x:v>Media</x:v>
      </x:c>
      <x:c r="J129" s="66" t="n">
        <x:f>IF(I129="Alta",1,IF(I129="Media alta",0.95,IF(I129="Media",0.9,IF(I129="Media baja",0.82,IF(I129="Baja",0.75,"")))))</x:f>
        <x:v>0.9</x:v>
      </x:c>
      <x:c r="K129" s="66" t="n">
        <x:f>IF(H129="","",H129/5*G129)</x:f>
        <x:v>3</x:v>
      </x:c>
      <x:c r="L129" s="66" t="n">
        <x:f>IF(K129="","",K129*J129)</x:f>
        <x:v>2.7</x:v>
      </x:c>
      <x:c r="M129" s="49" t="str">
        <x:v>Ver hoja Fuentes</x:v>
      </x:c>
      <x:c r="N129" s="49" t="str">
        <x:v>https://www.hidrosina.com.mx/grupo/app-hidrosina/</x:v>
      </x:c>
      <x:c r="O129" s="49" t="str">
        <x:v>Es una referencia directa por pago, facturación, localizador y relación con conductores.</x:v>
      </x:c>
      <x:c r="P129" s="49" t="str">
        <x:v>Aplicar el aprendizaje de utilidad para decidir sin copiar la mecánica; validar en AKRON App y Human Lab.</x:v>
      </x:c>
      <x:c r="Q129" s="49" t="str">
        <x:v>n=42; promedio 1.19; negativas 98%; Facturación y ticket (24); Estabilidad y rendimiento (15); Valoración general (11)</x:v>
      </x:c>
      <x:c r="R129" s="49" t="str">
        <x:v>Provisional IA</x:v>
      </x:c>
    </x:row>
    <x:row r="130" ht="60" customHeight="1">
      <x:c r="A130" s="43" t="str">
        <x:v>MX-05</x:v>
      </x:c>
      <x:c r="B130" s="43" t="str">
        <x:v>Combustible</x:v>
      </x:c>
      <x:c r="C130" s="43" t="str">
        <x:v>Yo Elijo Hidrosina / App Hidrosina</x:v>
      </x:c>
      <x:c r="D130" s="43" t="str">
        <x:v>Valor para el cliente</x:v>
      </x:c>
      <x:c r="E130" s="43" t="str">
        <x:v>B1</x:v>
      </x:c>
      <x:c r="F130" s="49" t="str">
        <x:v>Claridad del beneficio</x:v>
      </x:c>
      <x:c r="G130" s="65" t="n">
        <x:v>4</x:v>
      </x:c>
      <x:c r="H130" s="58" t="n">
        <x:v>2</x:v>
      </x:c>
      <x:c r="I130" s="58" t="str">
        <x:v>Media</x:v>
      </x:c>
      <x:c r="J130" s="66" t="n">
        <x:f>IF(I130="Alta",1,IF(I130="Media alta",0.95,IF(I130="Media",0.9,IF(I130="Media baja",0.82,IF(I130="Baja",0.75,"")))))</x:f>
        <x:v>0.9</x:v>
      </x:c>
      <x:c r="K130" s="66" t="n">
        <x:f>IF(H130="","",H130/5*G130)</x:f>
        <x:v>1.6</x:v>
      </x:c>
      <x:c r="L130" s="66" t="n">
        <x:f>IF(K130="","",K130*J130)</x:f>
        <x:v>1.4400000000000002</x:v>
      </x:c>
      <x:c r="M130" s="49" t="str">
        <x:v>Ver hoja Fuentes</x:v>
      </x:c>
      <x:c r="N130" s="49" t="str">
        <x:v>https://www.hidrosina.com.mx/grupo/app-hidrosina/</x:v>
      </x:c>
      <x:c r="O130" s="49" t="str">
        <x:v>La bonificación es útil, pero la equivalencia pública no permite anticipar el valor.</x:v>
      </x:c>
      <x:c r="P130" s="49" t="str">
        <x:v>Aplicar el aprendizaje de claridad del beneficio sin copiar la mecánica; validar en AKRON App y Human Lab.</x:v>
      </x:c>
      <x:c r="Q130" s="49" t="str">
        <x:v>n=42; promedio 1.19; negativas 98%; Facturación y ticket (24); Estabilidad y rendimiento (15); Valoración general (11)</x:v>
      </x:c>
      <x:c r="R130" s="49" t="str">
        <x:v>Provisional IA</x:v>
      </x:c>
    </x:row>
    <x:row r="131" ht="60" customHeight="1">
      <x:c r="A131" s="43" t="str">
        <x:v>MX-05</x:v>
      </x:c>
      <x:c r="B131" s="43" t="str">
        <x:v>Combustible</x:v>
      </x:c>
      <x:c r="C131" s="43" t="str">
        <x:v>Yo Elijo Hidrosina / App Hidrosina</x:v>
      </x:c>
      <x:c r="D131" s="43" t="str">
        <x:v>Valor para el cliente</x:v>
      </x:c>
      <x:c r="E131" s="43" t="str">
        <x:v>B2</x:v>
      </x:c>
      <x:c r="F131" s="49" t="str">
        <x:v>Velocidad para obtener valor</x:v>
      </x:c>
      <x:c r="G131" s="65" t="n">
        <x:v>4</x:v>
      </x:c>
      <x:c r="H131" s="58" t="n">
        <x:v>4</x:v>
      </x:c>
      <x:c r="I131" s="58" t="str">
        <x:v>Media</x:v>
      </x:c>
      <x:c r="J131" s="66" t="n">
        <x:f>IF(I131="Alta",1,IF(I131="Media alta",0.95,IF(I131="Media",0.9,IF(I131="Media baja",0.82,IF(I131="Baja",0.75,"")))))</x:f>
        <x:v>0.9</x:v>
      </x:c>
      <x:c r="K131" s="66" t="n">
        <x:f>IF(H131="","",H131/5*G131)</x:f>
        <x:v>3.2</x:v>
      </x:c>
      <x:c r="L131" s="66" t="n">
        <x:f>IF(K131="","",K131*J131)</x:f>
        <x:v>2.8800000000000003</x:v>
      </x:c>
      <x:c r="M131" s="49" t="str">
        <x:v>Ver hoja Fuentes</x:v>
      </x:c>
      <x:c r="N131" s="49" t="str">
        <x:v>https://www.hidrosina.com.mx/grupo/app-hidrosina/</x:v>
      </x:c>
      <x:c r="O131" s="49" t="str">
        <x:v>La bonificación es útil, pero la equivalencia pública no permite anticipar el valor.</x:v>
      </x:c>
      <x:c r="P131" s="49" t="str">
        <x:v>Aplicar el aprendizaje de velocidad para obtener valor sin copiar la mecánica; validar en AKRON App y Human Lab.</x:v>
      </x:c>
      <x:c r="Q131" s="49" t="str">
        <x:v>n=42; promedio 1.19; negativas 98%; Facturación y ticket (24); Estabilidad y rendimiento (15); Valoración general (11)</x:v>
      </x:c>
      <x:c r="R131" s="49" t="str">
        <x:v>Provisional IA</x:v>
      </x:c>
    </x:row>
    <x:row r="132" ht="60" customHeight="1">
      <x:c r="A132" s="43" t="str">
        <x:v>MX-05</x:v>
      </x:c>
      <x:c r="B132" s="43" t="str">
        <x:v>Combustible</x:v>
      </x:c>
      <x:c r="C132" s="43" t="str">
        <x:v>Yo Elijo Hidrosina / App Hidrosina</x:v>
      </x:c>
      <x:c r="D132" s="43" t="str">
        <x:v>Valor para el cliente</x:v>
      </x:c>
      <x:c r="E132" s="43" t="str">
        <x:v>B3</x:v>
      </x:c>
      <x:c r="F132" s="49" t="str">
        <x:v>Flexibilidad de redención</x:v>
      </x:c>
      <x:c r="G132" s="65" t="n">
        <x:v>3</x:v>
      </x:c>
      <x:c r="H132" s="58" t="n">
        <x:v>2</x:v>
      </x:c>
      <x:c r="I132" s="58" t="str">
        <x:v>Media</x:v>
      </x:c>
      <x:c r="J132" s="66" t="n">
        <x:f>IF(I132="Alta",1,IF(I132="Media alta",0.95,IF(I132="Media",0.9,IF(I132="Media baja",0.82,IF(I132="Baja",0.75,"")))))</x:f>
        <x:v>0.9</x:v>
      </x:c>
      <x:c r="K132" s="66" t="n">
        <x:f>IF(H132="","",H132/5*G132)</x:f>
        <x:v>1.2000000000000002</x:v>
      </x:c>
      <x:c r="L132" s="66" t="n">
        <x:f>IF(K132="","",K132*J132)</x:f>
        <x:v>1.0800000000000003</x:v>
      </x:c>
      <x:c r="M132" s="49" t="str">
        <x:v>Ver hoja Fuentes</x:v>
      </x:c>
      <x:c r="N132" s="49" t="str">
        <x:v>https://www.hidrosina.com.mx/grupo/app-hidrosina/</x:v>
      </x:c>
      <x:c r="O132" s="49" t="str">
        <x:v>La bonificación es útil, pero la equivalencia pública no permite anticipar el valor.</x:v>
      </x:c>
      <x:c r="P132" s="49" t="str">
        <x:v>Aplicar el aprendizaje de flexibilidad de redención sin copiar la mecánica; validar en AKRON App y Human Lab.</x:v>
      </x:c>
      <x:c r="Q132" s="49" t="str">
        <x:v>n=42; promedio 1.19; negativas 98%; Facturación y ticket (24); Estabilidad y rendimiento (15); Valoración general (11)</x:v>
      </x:c>
      <x:c r="R132" s="49" t="str">
        <x:v>Provisional IA</x:v>
      </x:c>
    </x:row>
    <x:row r="133" ht="60" customHeight="1">
      <x:c r="A133" s="43" t="str">
        <x:v>MX-05</x:v>
      </x:c>
      <x:c r="B133" s="43" t="str">
        <x:v>Combustible</x:v>
      </x:c>
      <x:c r="C133" s="43" t="str">
        <x:v>Yo Elijo Hidrosina / App Hidrosina</x:v>
      </x:c>
      <x:c r="D133" s="43" t="str">
        <x:v>Valor para el cliente</x:v>
      </x:c>
      <x:c r="E133" s="43" t="str">
        <x:v>B4</x:v>
      </x:c>
      <x:c r="F133" s="49" t="str">
        <x:v>Valor económico percibido</x:v>
      </x:c>
      <x:c r="G133" s="65" t="n">
        <x:v>4</x:v>
      </x:c>
      <x:c r="H133" s="58" t="n">
        <x:v>3</x:v>
      </x:c>
      <x:c r="I133" s="58" t="str">
        <x:v>Media</x:v>
      </x:c>
      <x:c r="J133" s="66" t="n">
        <x:f>IF(I133="Alta",1,IF(I133="Media alta",0.95,IF(I133="Media",0.9,IF(I133="Media baja",0.82,IF(I133="Baja",0.75,"")))))</x:f>
        <x:v>0.9</x:v>
      </x:c>
      <x:c r="K133" s="66" t="n">
        <x:f>IF(H133="","",H133/5*G133)</x:f>
        <x:v>2.4</x:v>
      </x:c>
      <x:c r="L133" s="66" t="n">
        <x:f>IF(K133="","",K133*J133)</x:f>
        <x:v>2.16</x:v>
      </x:c>
      <x:c r="M133" s="49" t="str">
        <x:v>Ver hoja Fuentes</x:v>
      </x:c>
      <x:c r="N133" s="49" t="str">
        <x:v>https://www.hidrosina.com.mx/grupo/app-hidrosina/</x:v>
      </x:c>
      <x:c r="O133" s="49" t="str">
        <x:v>La bonificación es útil, pero la equivalencia pública no permite anticipar el valor.</x:v>
      </x:c>
      <x:c r="P133" s="49" t="str">
        <x:v>Aplicar el aprendizaje de valor económico percibido sin copiar la mecánica; validar en AKRON App y Human Lab.</x:v>
      </x:c>
      <x:c r="Q133" s="49" t="str">
        <x:v>n=42; promedio 1.19; negativas 98%; Facturación y ticket (24); Estabilidad y rendimiento (15); Valoración general (11)</x:v>
      </x:c>
      <x:c r="R133" s="49" t="str">
        <x:v>Provisional IA</x:v>
      </x:c>
    </x:row>
    <x:row r="134" ht="60" customHeight="1">
      <x:c r="A134" s="43" t="str">
        <x:v>MX-05</x:v>
      </x:c>
      <x:c r="B134" s="43" t="str">
        <x:v>Combustible</x:v>
      </x:c>
      <x:c r="C134" s="43" t="str">
        <x:v>Yo Elijo Hidrosina / App Hidrosina</x:v>
      </x:c>
      <x:c r="D134" s="43" t="str">
        <x:v>Mecánica de lealtad</x:v>
      </x:c>
      <x:c r="E134" s="43" t="str">
        <x:v>C1</x:v>
      </x:c>
      <x:c r="F134" s="49" t="str">
        <x:v>Lógica de acumulación</x:v>
      </x:c>
      <x:c r="G134" s="65" t="n">
        <x:v>4</x:v>
      </x:c>
      <x:c r="H134" s="58" t="n">
        <x:v>2</x:v>
      </x:c>
      <x:c r="I134" s="58" t="str">
        <x:v>Baja</x:v>
      </x:c>
      <x:c r="J134" s="66" t="n">
        <x:f>IF(I134="Alta",1,IF(I134="Media alta",0.95,IF(I134="Media",0.9,IF(I134="Media baja",0.82,IF(I134="Baja",0.75,"")))))</x:f>
        <x:v>0.75</x:v>
      </x:c>
      <x:c r="K134" s="66" t="n">
        <x:f>IF(H134="","",H134/5*G134)</x:f>
        <x:v>1.6</x:v>
      </x:c>
      <x:c r="L134" s="66" t="n">
        <x:f>IF(K134="","",K134*J134)</x:f>
        <x:v>1.2000000000000002</x:v>
      </x:c>
      <x:c r="M134" s="49" t="str">
        <x:v>Ver hoja Fuentes</x:v>
      </x:c>
      <x:c r="N134" s="49" t="str">
        <x:v>https://www.hidrosina.com.mx/yo-elijo-hidrosina-terminos-y-condiciones/terminoscondi.html</x:v>
      </x:c>
      <x:c r="O134" s="49" t="str">
        <x:v>El monedero facilita el uso; el programa histórico no muestra niveles y requiere validación.</x:v>
      </x:c>
      <x:c r="P134" s="49" t="str">
        <x:v>Aplicar el aprendizaje de lógica de acumulación sin copiar la mecánica; validar en AKRON App y Human Lab.</x:v>
      </x:c>
      <x:c r="Q134" s="49" t="str">
        <x:v>n=42; promedio 1.19; negativas 98%; Facturación y ticket (24); Estabilidad y rendimiento (15); Valoración general (11)</x:v>
      </x:c>
      <x:c r="R134" s="49" t="str">
        <x:v>Provisional IA</x:v>
      </x:c>
    </x:row>
    <x:row r="135" ht="60" customHeight="1">
      <x:c r="A135" s="43" t="str">
        <x:v>MX-05</x:v>
      </x:c>
      <x:c r="B135" s="43" t="str">
        <x:v>Combustible</x:v>
      </x:c>
      <x:c r="C135" s="43" t="str">
        <x:v>Yo Elijo Hidrosina / App Hidrosina</x:v>
      </x:c>
      <x:c r="D135" s="43" t="str">
        <x:v>Mecánica de lealtad</x:v>
      </x:c>
      <x:c r="E135" s="43" t="str">
        <x:v>C2</x:v>
      </x:c>
      <x:c r="F135" s="49" t="str">
        <x:v>Lógica de redención</x:v>
      </x:c>
      <x:c r="G135" s="65" t="n">
        <x:v>4</x:v>
      </x:c>
      <x:c r="H135" s="58" t="n">
        <x:v>4</x:v>
      </x:c>
      <x:c r="I135" s="58" t="str">
        <x:v>Baja</x:v>
      </x:c>
      <x:c r="J135" s="66" t="n">
        <x:f>IF(I135="Alta",1,IF(I135="Media alta",0.95,IF(I135="Media",0.9,IF(I135="Media baja",0.82,IF(I135="Baja",0.75,"")))))</x:f>
        <x:v>0.75</x:v>
      </x:c>
      <x:c r="K135" s="66" t="n">
        <x:f>IF(H135="","",H135/5*G135)</x:f>
        <x:v>3.2</x:v>
      </x:c>
      <x:c r="L135" s="66" t="n">
        <x:f>IF(K135="","",K135*J135)</x:f>
        <x:v>2.4000000000000004</x:v>
      </x:c>
      <x:c r="M135" s="49" t="str">
        <x:v>Ver hoja Fuentes</x:v>
      </x:c>
      <x:c r="N135" s="49" t="str">
        <x:v>https://www.hidrosina.com.mx/yo-elijo-hidrosina-terminos-y-condiciones/terminoscondi.html</x:v>
      </x:c>
      <x:c r="O135" s="49" t="str">
        <x:v>El monedero facilita el uso; el programa histórico no muestra niveles y requiere validación.</x:v>
      </x:c>
      <x:c r="P135" s="49" t="str">
        <x:v>Aplicar el aprendizaje de lógica de redención sin copiar la mecánica; validar en AKRON App y Human Lab.</x:v>
      </x:c>
      <x:c r="Q135" s="49" t="str">
        <x:v>n=42; promedio 1.19; negativas 98%; Facturación y ticket (24); Estabilidad y rendimiento (15); Valoración general (11)</x:v>
      </x:c>
      <x:c r="R135" s="49" t="str">
        <x:v>Provisional IA</x:v>
      </x:c>
    </x:row>
    <x:row r="136" ht="60" customHeight="1">
      <x:c r="A136" s="43" t="str">
        <x:v>MX-05</x:v>
      </x:c>
      <x:c r="B136" s="43" t="str">
        <x:v>Combustible</x:v>
      </x:c>
      <x:c r="C136" s="43" t="str">
        <x:v>Yo Elijo Hidrosina / App Hidrosina</x:v>
      </x:c>
      <x:c r="D136" s="43" t="str">
        <x:v>Mecánica de lealtad</x:v>
      </x:c>
      <x:c r="E136" s="43" t="str">
        <x:v>C3</x:v>
      </x:c>
      <x:c r="F136" s="49" t="str">
        <x:v>Niveles y progresión</x:v>
      </x:c>
      <x:c r="G136" s="65" t="n">
        <x:v>3</x:v>
      </x:c>
      <x:c r="H136" s="58" t="n">
        <x:v>1</x:v>
      </x:c>
      <x:c r="I136" s="58" t="str">
        <x:v>Baja</x:v>
      </x:c>
      <x:c r="J136" s="66" t="n">
        <x:f>IF(I136="Alta",1,IF(I136="Media alta",0.95,IF(I136="Media",0.9,IF(I136="Media baja",0.82,IF(I136="Baja",0.75,"")))))</x:f>
        <x:v>0.75</x:v>
      </x:c>
      <x:c r="K136" s="66" t="n">
        <x:f>IF(H136="","",H136/5*G136)</x:f>
        <x:v>0.6000000000000001</x:v>
      </x:c>
      <x:c r="L136" s="66" t="n">
        <x:f>IF(K136="","",K136*J136)</x:f>
        <x:v>0.45000000000000007</x:v>
      </x:c>
      <x:c r="M136" s="49" t="str">
        <x:v>Ver hoja Fuentes</x:v>
      </x:c>
      <x:c r="N136" s="49" t="str">
        <x:v>https://www.hidrosina.com.mx/yo-elijo-hidrosina-terminos-y-condiciones/terminoscondi.html</x:v>
      </x:c>
      <x:c r="O136" s="49" t="str">
        <x:v>El monedero facilita el uso; el programa histórico no muestra niveles y requiere validación.</x:v>
      </x:c>
      <x:c r="P136" s="49" t="str">
        <x:v>Aplicar el aprendizaje de niveles y progresión sin copiar la mecánica; validar en AKRON App y Human Lab.</x:v>
      </x:c>
      <x:c r="Q136" s="49" t="str">
        <x:v>n=42; promedio 1.19; negativas 98%; Facturación y ticket (24); Estabilidad y rendimiento (15); Valoración general (11)</x:v>
      </x:c>
      <x:c r="R136" s="49" t="str">
        <x:v>Provisional IA</x:v>
      </x:c>
    </x:row>
    <x:row r="137" ht="60" customHeight="1">
      <x:c r="A137" s="43" t="str">
        <x:v>MX-05</x:v>
      </x:c>
      <x:c r="B137" s="43" t="str">
        <x:v>Combustible</x:v>
      </x:c>
      <x:c r="C137" s="43" t="str">
        <x:v>Yo Elijo Hidrosina / App Hidrosina</x:v>
      </x:c>
      <x:c r="D137" s="43" t="str">
        <x:v>Mecánica de lealtad</x:v>
      </x:c>
      <x:c r="E137" s="43" t="str">
        <x:v>C4</x:v>
      </x:c>
      <x:c r="F137" s="49" t="str">
        <x:v>Aliados y expansión de valor</x:v>
      </x:c>
      <x:c r="G137" s="65" t="n">
        <x:v>3</x:v>
      </x:c>
      <x:c r="H137" s="58" t="n">
        <x:v>3</x:v>
      </x:c>
      <x:c r="I137" s="58" t="str">
        <x:v>Baja</x:v>
      </x:c>
      <x:c r="J137" s="66" t="n">
        <x:f>IF(I137="Alta",1,IF(I137="Media alta",0.95,IF(I137="Media",0.9,IF(I137="Media baja",0.82,IF(I137="Baja",0.75,"")))))</x:f>
        <x:v>0.75</x:v>
      </x:c>
      <x:c r="K137" s="66" t="n">
        <x:f>IF(H137="","",H137/5*G137)</x:f>
        <x:v>1.7999999999999998</x:v>
      </x:c>
      <x:c r="L137" s="66" t="n">
        <x:f>IF(K137="","",K137*J137)</x:f>
        <x:v>1.3499999999999999</x:v>
      </x:c>
      <x:c r="M137" s="49" t="str">
        <x:v>Ver hoja Fuentes</x:v>
      </x:c>
      <x:c r="N137" s="49" t="str">
        <x:v>https://www.hidrosina.com.mx/yo-elijo-hidrosina-terminos-y-condiciones/terminoscondi.html</x:v>
      </x:c>
      <x:c r="O137" s="49" t="str">
        <x:v>El monedero facilita el uso; el programa histórico no muestra niveles y requiere validación.</x:v>
      </x:c>
      <x:c r="P137" s="49" t="str">
        <x:v>Aplicar el aprendizaje de aliados y expansión de valor sin copiar la mecánica; validar en AKRON App y Human Lab.</x:v>
      </x:c>
      <x:c r="Q137" s="49" t="str">
        <x:v>n=42; promedio 1.19; negativas 98%; Facturación y ticket (24); Estabilidad y rendimiento (15); Valoración general (11)</x:v>
      </x:c>
      <x:c r="R137" s="49" t="str">
        <x:v>Provisional IA</x:v>
      </x:c>
    </x:row>
    <x:row r="138" ht="60" customHeight="1">
      <x:c r="A138" s="43" t="str">
        <x:v>MX-05</x:v>
      </x:c>
      <x:c r="B138" s="43" t="str">
        <x:v>Combustible</x:v>
      </x:c>
      <x:c r="C138" s="43" t="str">
        <x:v>Yo Elijo Hidrosina / App Hidrosina</x:v>
      </x:c>
      <x:c r="D138" s="43" t="str">
        <x:v>Experiencia y UX</x:v>
      </x:c>
      <x:c r="E138" s="43" t="str">
        <x:v>D1</x:v>
      </x:c>
      <x:c r="F138" s="49" t="str">
        <x:v>Alta y onboarding</x:v>
      </x:c>
      <x:c r="G138" s="65" t="n">
        <x:v>3</x:v>
      </x:c>
      <x:c r="H138" s="58" t="n">
        <x:v>2</x:v>
      </x:c>
      <x:c r="I138" s="58" t="str">
        <x:v>Media</x:v>
      </x:c>
      <x:c r="J138" s="66" t="n">
        <x:f>IF(I138="Alta",1,IF(I138="Media alta",0.95,IF(I138="Media",0.9,IF(I138="Media baja",0.82,IF(I138="Baja",0.75,"")))))</x:f>
        <x:v>0.9</x:v>
      </x:c>
      <x:c r="K138" s="66" t="n">
        <x:f>IF(H138="","",H138/5*G138)</x:f>
        <x:v>1.2000000000000002</x:v>
      </x:c>
      <x:c r="L138" s="66" t="n">
        <x:f>IF(K138="","",K138*J138)</x:f>
        <x:v>1.0800000000000003</x:v>
      </x:c>
      <x:c r="M138" s="49" t="str">
        <x:v>Ver hoja Fuentes</x:v>
      </x:c>
      <x:c r="N138" s="49" t="str">
        <x:v>https://play.google.com/store/apps/details?id=com.desarrollo.hidrosina.hidroapp</x:v>
      </x:c>
      <x:c r="O138" s="49" t="str">
        <x:v>El pago QR reduce pasos, pero reseñas recientes muestran alta fricción en registro y facturación.</x:v>
      </x:c>
      <x:c r="P138" s="49" t="str">
        <x:v>Aplicar el aprendizaje de alta y onboarding sin copiar la mecánica; validar en AKRON App y Human Lab.</x:v>
      </x:c>
      <x:c r="Q138" s="49" t="str">
        <x:v>n=42; promedio 1.19; negativas 98%; Facturación y ticket (24); Estabilidad y rendimiento (15); Valoración general (11)</x:v>
      </x:c>
      <x:c r="R138" s="49" t="str">
        <x:v>Provisional IA</x:v>
      </x:c>
    </x:row>
    <x:row r="139" ht="60" customHeight="1">
      <x:c r="A139" s="43" t="str">
        <x:v>MX-05</x:v>
      </x:c>
      <x:c r="B139" s="43" t="str">
        <x:v>Combustible</x:v>
      </x:c>
      <x:c r="C139" s="43" t="str">
        <x:v>Yo Elijo Hidrosina / App Hidrosina</x:v>
      </x:c>
      <x:c r="D139" s="43" t="str">
        <x:v>Experiencia y UX</x:v>
      </x:c>
      <x:c r="E139" s="43" t="str">
        <x:v>D2</x:v>
      </x:c>
      <x:c r="F139" s="49" t="str">
        <x:v>Identificación en la transacción</x:v>
      </x:c>
      <x:c r="G139" s="65" t="n">
        <x:v>3</x:v>
      </x:c>
      <x:c r="H139" s="58" t="n">
        <x:v>5</x:v>
      </x:c>
      <x:c r="I139" s="58" t="str">
        <x:v>Media</x:v>
      </x:c>
      <x:c r="J139" s="66" t="n">
        <x:f>IF(I139="Alta",1,IF(I139="Media alta",0.95,IF(I139="Media",0.9,IF(I139="Media baja",0.82,IF(I139="Baja",0.75,"")))))</x:f>
        <x:v>0.9</x:v>
      </x:c>
      <x:c r="K139" s="66" t="n">
        <x:f>IF(H139="","",H139/5*G139)</x:f>
        <x:v>3</x:v>
      </x:c>
      <x:c r="L139" s="66" t="n">
        <x:f>IF(K139="","",K139*J139)</x:f>
        <x:v>2.7</x:v>
      </x:c>
      <x:c r="M139" s="49" t="str">
        <x:v>Ver hoja Fuentes</x:v>
      </x:c>
      <x:c r="N139" s="49" t="str">
        <x:v>https://play.google.com/store/apps/details?id=com.desarrollo.hidrosina.hidroapp</x:v>
      </x:c>
      <x:c r="O139" s="49" t="str">
        <x:v>El pago QR reduce pasos, pero reseñas recientes muestran alta fricción en registro y facturación.</x:v>
      </x:c>
      <x:c r="P139" s="49" t="str">
        <x:v>Aplicar el aprendizaje de identificación en la transacción sin copiar la mecánica; validar en AKRON App y Human Lab.</x:v>
      </x:c>
      <x:c r="Q139" s="49" t="str">
        <x:v>n=42; promedio 1.19; negativas 98%; Facturación y ticket (24); Estabilidad y rendimiento (15); Valoración general (11)</x:v>
      </x:c>
      <x:c r="R139" s="49" t="str">
        <x:v>Provisional IA</x:v>
      </x:c>
    </x:row>
    <x:row r="140" ht="60" customHeight="1">
      <x:c r="A140" s="43" t="str">
        <x:v>MX-05</x:v>
      </x:c>
      <x:c r="B140" s="43" t="str">
        <x:v>Combustible</x:v>
      </x:c>
      <x:c r="C140" s="43" t="str">
        <x:v>Yo Elijo Hidrosina / App Hidrosina</x:v>
      </x:c>
      <x:c r="D140" s="43" t="str">
        <x:v>Experiencia y UX</x:v>
      </x:c>
      <x:c r="E140" s="43" t="str">
        <x:v>D3</x:v>
      </x:c>
      <x:c r="F140" s="49" t="str">
        <x:v>Fricción del journey</x:v>
      </x:c>
      <x:c r="G140" s="65" t="n">
        <x:v>3</x:v>
      </x:c>
      <x:c r="H140" s="58" t="n">
        <x:v>3</x:v>
      </x:c>
      <x:c r="I140" s="58" t="str">
        <x:v>Media</x:v>
      </x:c>
      <x:c r="J140" s="66" t="n">
        <x:f>IF(I140="Alta",1,IF(I140="Media alta",0.95,IF(I140="Media",0.9,IF(I140="Media baja",0.82,IF(I140="Baja",0.75,"")))))</x:f>
        <x:v>0.9</x:v>
      </x:c>
      <x:c r="K140" s="66" t="n">
        <x:f>IF(H140="","",H140/5*G140)</x:f>
        <x:v>1.7999999999999998</x:v>
      </x:c>
      <x:c r="L140" s="66" t="n">
        <x:f>IF(K140="","",K140*J140)</x:f>
        <x:v>1.6199999999999999</x:v>
      </x:c>
      <x:c r="M140" s="49" t="str">
        <x:v>Ver hoja Fuentes</x:v>
      </x:c>
      <x:c r="N140" s="49" t="str">
        <x:v>https://play.google.com/store/apps/details?id=com.desarrollo.hidrosina.hidroapp</x:v>
      </x:c>
      <x:c r="O140" s="49" t="str">
        <x:v>El pago QR reduce pasos, pero reseñas recientes muestran alta fricción en registro y facturación.</x:v>
      </x:c>
      <x:c r="P140" s="49" t="str">
        <x:v>Aplicar el aprendizaje de fricción del journey sin copiar la mecánica; validar en AKRON App y Human Lab.</x:v>
      </x:c>
      <x:c r="Q140" s="49" t="str">
        <x:v>n=42; promedio 1.19; negativas 98%; Facturación y ticket (24); Estabilidad y rendimiento (15); Valoración general (11)</x:v>
      </x:c>
      <x:c r="R140" s="49" t="str">
        <x:v>Provisional IA</x:v>
      </x:c>
    </x:row>
    <x:row r="141" ht="60" customHeight="1">
      <x:c r="A141" s="43" t="str">
        <x:v>MX-05</x:v>
      </x:c>
      <x:c r="B141" s="43" t="str">
        <x:v>Combustible</x:v>
      </x:c>
      <x:c r="C141" s="43" t="str">
        <x:v>Yo Elijo Hidrosina / App Hidrosina</x:v>
      </x:c>
      <x:c r="D141" s="43" t="str">
        <x:v>Experiencia y UX</x:v>
      </x:c>
      <x:c r="E141" s="43" t="str">
        <x:v>D4</x:v>
      </x:c>
      <x:c r="F141" s="49" t="str">
        <x:v>Transparencia y control</x:v>
      </x:c>
      <x:c r="G141" s="65" t="n">
        <x:v>3</x:v>
      </x:c>
      <x:c r="H141" s="58" t="n">
        <x:v>2</x:v>
      </x:c>
      <x:c r="I141" s="58" t="str">
        <x:v>Media</x:v>
      </x:c>
      <x:c r="J141" s="66" t="n">
        <x:f>IF(I141="Alta",1,IF(I141="Media alta",0.95,IF(I141="Media",0.9,IF(I141="Media baja",0.82,IF(I141="Baja",0.75,"")))))</x:f>
        <x:v>0.9</x:v>
      </x:c>
      <x:c r="K141" s="66" t="n">
        <x:f>IF(H141="","",H141/5*G141)</x:f>
        <x:v>1.2000000000000002</x:v>
      </x:c>
      <x:c r="L141" s="66" t="n">
        <x:f>IF(K141="","",K141*J141)</x:f>
        <x:v>1.0800000000000003</x:v>
      </x:c>
      <x:c r="M141" s="49" t="str">
        <x:v>Ver hoja Fuentes</x:v>
      </x:c>
      <x:c r="N141" s="49" t="str">
        <x:v>https://play.google.com/store/apps/details?id=com.desarrollo.hidrosina.hidroapp</x:v>
      </x:c>
      <x:c r="O141" s="49" t="str">
        <x:v>El pago QR reduce pasos, pero reseñas recientes muestran alta fricción en registro y facturación.</x:v>
      </x:c>
      <x:c r="P141" s="49" t="str">
        <x:v>Aplicar el aprendizaje de transparencia y control sin copiar la mecánica; validar en AKRON App y Human Lab.</x:v>
      </x:c>
      <x:c r="Q141" s="49" t="str">
        <x:v>n=42; promedio 1.19; negativas 98%; Facturación y ticket (24); Estabilidad y rendimiento (15); Valoración general (11)</x:v>
      </x:c>
      <x:c r="R141" s="49" t="str">
        <x:v>Provisional IA</x:v>
      </x:c>
    </x:row>
    <x:row r="142" ht="60" customHeight="1">
      <x:c r="A142" s="43" t="str">
        <x:v>MX-05</x:v>
      </x:c>
      <x:c r="B142" s="43" t="str">
        <x:v>Combustible</x:v>
      </x:c>
      <x:c r="C142" s="43" t="str">
        <x:v>Yo Elijo Hidrosina / App Hidrosina</x:v>
      </x:c>
      <x:c r="D142" s="43" t="str">
        <x:v>Datos y personalización</x:v>
      </x:c>
      <x:c r="E142" s="43" t="str">
        <x:v>E1</x:v>
      </x:c>
      <x:c r="F142" s="49" t="str">
        <x:v>Captura de datos útiles</x:v>
      </x:c>
      <x:c r="G142" s="65" t="n">
        <x:v>3</x:v>
      </x:c>
      <x:c r="H142" s="58" t="n">
        <x:v>5</x:v>
      </x:c>
      <x:c r="I142" s="58" t="str">
        <x:v>Media</x:v>
      </x:c>
      <x:c r="J142" s="66" t="n">
        <x:f>IF(I142="Alta",1,IF(I142="Media alta",0.95,IF(I142="Media",0.9,IF(I142="Media baja",0.82,IF(I142="Baja",0.75,"")))))</x:f>
        <x:v>0.9</x:v>
      </x:c>
      <x:c r="K142" s="66" t="n">
        <x:f>IF(H142="","",H142/5*G142)</x:f>
        <x:v>3</x:v>
      </x:c>
      <x:c r="L142" s="66" t="n">
        <x:f>IF(K142="","",K142*J142)</x:f>
        <x:v>2.7</x:v>
      </x:c>
      <x:c r="M142" s="49" t="str">
        <x:v>Ver hoja Fuentes</x:v>
      </x:c>
      <x:c r="N142" s="49" t="str">
        <x:v>https://www.hidrosina.com.mx/grupo/app-hidrosina/</x:v>
      </x:c>
      <x:c r="O142" s="49" t="str">
        <x:v>Pago, historial, vehículo, ubicación y datos fiscales crean una vista rica del cliente.</x:v>
      </x:c>
      <x:c r="P142" s="49" t="str">
        <x:v>Aplicar el aprendizaje de captura de datos útiles sin copiar la mecánica; validar en AKRON App y Human Lab.</x:v>
      </x:c>
      <x:c r="Q142" s="49" t="str">
        <x:v>n=42; promedio 1.19; negativas 98%; Facturación y ticket (24); Estabilidad y rendimiento (15); Valoración general (11)</x:v>
      </x:c>
      <x:c r="R142" s="49" t="str">
        <x:v>Provisional IA</x:v>
      </x:c>
    </x:row>
    <x:row r="143" ht="60" customHeight="1">
      <x:c r="A143" s="43" t="str">
        <x:v>MX-05</x:v>
      </x:c>
      <x:c r="B143" s="43" t="str">
        <x:v>Combustible</x:v>
      </x:c>
      <x:c r="C143" s="43" t="str">
        <x:v>Yo Elijo Hidrosina / App Hidrosina</x:v>
      </x:c>
      <x:c r="D143" s="43" t="str">
        <x:v>Datos y personalización</x:v>
      </x:c>
      <x:c r="E143" s="43" t="str">
        <x:v>E2</x:v>
      </x:c>
      <x:c r="F143" s="49" t="str">
        <x:v>Personalización</x:v>
      </x:c>
      <x:c r="G143" s="65" t="n">
        <x:v>4</x:v>
      </x:c>
      <x:c r="H143" s="58" t="n">
        <x:v>3</x:v>
      </x:c>
      <x:c r="I143" s="58" t="str">
        <x:v>Media</x:v>
      </x:c>
      <x:c r="J143" s="66" t="n">
        <x:f>IF(I143="Alta",1,IF(I143="Media alta",0.95,IF(I143="Media",0.9,IF(I143="Media baja",0.82,IF(I143="Baja",0.75,"")))))</x:f>
        <x:v>0.9</x:v>
      </x:c>
      <x:c r="K143" s="66" t="n">
        <x:f>IF(H143="","",H143/5*G143)</x:f>
        <x:v>2.4</x:v>
      </x:c>
      <x:c r="L143" s="66" t="n">
        <x:f>IF(K143="","",K143*J143)</x:f>
        <x:v>2.16</x:v>
      </x:c>
      <x:c r="M143" s="49" t="str">
        <x:v>Ver hoja Fuentes</x:v>
      </x:c>
      <x:c r="N143" s="49" t="str">
        <x:v>https://www.hidrosina.com.mx/grupo/app-hidrosina/</x:v>
      </x:c>
      <x:c r="O143" s="49" t="str">
        <x:v>Pago, historial, vehículo, ubicación y datos fiscales crean una vista rica del cliente.</x:v>
      </x:c>
      <x:c r="P143" s="49" t="str">
        <x:v>Aplicar el aprendizaje de personalización sin copiar la mecánica; validar en AKRON App y Human Lab.</x:v>
      </x:c>
      <x:c r="Q143" s="49" t="str">
        <x:v>n=42; promedio 1.19; negativas 98%; Facturación y ticket (24); Estabilidad y rendimiento (15); Valoración general (11)</x:v>
      </x:c>
      <x:c r="R143" s="49" t="str">
        <x:v>Provisional IA</x:v>
      </x:c>
    </x:row>
    <x:row r="144" ht="60" customHeight="1">
      <x:c r="A144" s="43" t="str">
        <x:v>MX-05</x:v>
      </x:c>
      <x:c r="B144" s="43" t="str">
        <x:v>Combustible</x:v>
      </x:c>
      <x:c r="C144" s="43" t="str">
        <x:v>Yo Elijo Hidrosina / App Hidrosina</x:v>
      </x:c>
      <x:c r="D144" s="43" t="str">
        <x:v>Datos y personalización</x:v>
      </x:c>
      <x:c r="E144" s="43" t="str">
        <x:v>E3</x:v>
      </x:c>
      <x:c r="F144" s="49" t="str">
        <x:v>Medición y aprendizaje</x:v>
      </x:c>
      <x:c r="G144" s="65" t="n">
        <x:v>3</x:v>
      </x:c>
      <x:c r="H144" s="58" t="n">
        <x:v>4</x:v>
      </x:c>
      <x:c r="I144" s="58" t="str">
        <x:v>Media</x:v>
      </x:c>
      <x:c r="J144" s="66" t="n">
        <x:f>IF(I144="Alta",1,IF(I144="Media alta",0.95,IF(I144="Media",0.9,IF(I144="Media baja",0.82,IF(I144="Baja",0.75,"")))))</x:f>
        <x:v>0.9</x:v>
      </x:c>
      <x:c r="K144" s="66" t="n">
        <x:f>IF(H144="","",H144/5*G144)</x:f>
        <x:v>2.4000000000000004</x:v>
      </x:c>
      <x:c r="L144" s="66" t="n">
        <x:f>IF(K144="","",K144*J144)</x:f>
        <x:v>2.1600000000000006</x:v>
      </x:c>
      <x:c r="M144" s="49" t="str">
        <x:v>Ver hoja Fuentes</x:v>
      </x:c>
      <x:c r="N144" s="49" t="str">
        <x:v>https://www.hidrosina.com.mx/grupo/app-hidrosina/</x:v>
      </x:c>
      <x:c r="O144" s="49" t="str">
        <x:v>Pago, historial, vehículo, ubicación y datos fiscales crean una vista rica del cliente.</x:v>
      </x:c>
      <x:c r="P144" s="49" t="str">
        <x:v>Aplicar el aprendizaje de medición y aprendizaje sin copiar la mecánica; validar en AKRON App y Human Lab.</x:v>
      </x:c>
      <x:c r="Q144" s="49" t="str">
        <x:v>n=42; promedio 1.19; negativas 98%; Facturación y ticket (24); Estabilidad y rendimiento (15); Valoración general (11)</x:v>
      </x:c>
      <x:c r="R144" s="49" t="str">
        <x:v>Provisional IA</x:v>
      </x:c>
    </x:row>
    <x:row r="145" ht="60" customHeight="1">
      <x:c r="A145" s="43" t="str">
        <x:v>MX-05</x:v>
      </x:c>
      <x:c r="B145" s="43" t="str">
        <x:v>Combustible</x:v>
      </x:c>
      <x:c r="C145" s="43" t="str">
        <x:v>Yo Elijo Hidrosina / App Hidrosina</x:v>
      </x:c>
      <x:c r="D145" s="43" t="str">
        <x:v>Datos y personalización</x:v>
      </x:c>
      <x:c r="E145" s="43" t="str">
        <x:v>E4</x:v>
      </x:c>
      <x:c r="F145" s="49" t="str">
        <x:v>Confianza y privacidad</x:v>
      </x:c>
      <x:c r="G145" s="65" t="n">
        <x:v>2</x:v>
      </x:c>
      <x:c r="H145" s="58" t="n">
        <x:v>3</x:v>
      </x:c>
      <x:c r="I145" s="58" t="str">
        <x:v>Media</x:v>
      </x:c>
      <x:c r="J145" s="66" t="n">
        <x:f>IF(I145="Alta",1,IF(I145="Media alta",0.95,IF(I145="Media",0.9,IF(I145="Media baja",0.82,IF(I145="Baja",0.75,"")))))</x:f>
        <x:v>0.9</x:v>
      </x:c>
      <x:c r="K145" s="66" t="n">
        <x:f>IF(H145="","",H145/5*G145)</x:f>
        <x:v>1.2</x:v>
      </x:c>
      <x:c r="L145" s="66" t="n">
        <x:f>IF(K145="","",K145*J145)</x:f>
        <x:v>1.08</x:v>
      </x:c>
      <x:c r="M145" s="49" t="str">
        <x:v>Ver hoja Fuentes</x:v>
      </x:c>
      <x:c r="N145" s="49" t="str">
        <x:v>https://www.hidrosina.com.mx/grupo/app-hidrosina/</x:v>
      </x:c>
      <x:c r="O145" s="49" t="str">
        <x:v>Pago, historial, vehículo, ubicación y datos fiscales crean una vista rica del cliente.</x:v>
      </x:c>
      <x:c r="P145" s="49" t="str">
        <x:v>Aplicar el aprendizaje de confianza y privacidad sin copiar la mecánica; validar en AKRON App y Human Lab.</x:v>
      </x:c>
      <x:c r="Q145" s="49" t="str">
        <x:v>n=42; promedio 1.19; negativas 98%; Facturación y ticket (24); Estabilidad y rendimiento (15); Valoración general (11)</x:v>
      </x:c>
      <x:c r="R145" s="49" t="str">
        <x:v>Provisional IA</x:v>
      </x:c>
    </x:row>
    <x:row r="146" ht="60" customHeight="1">
      <x:c r="A146" s="43" t="str">
        <x:v>MX-05</x:v>
      </x:c>
      <x:c r="B146" s="43" t="str">
        <x:v>Combustible</x:v>
      </x:c>
      <x:c r="C146" s="43" t="str">
        <x:v>Yo Elijo Hidrosina / App Hidrosina</x:v>
      </x:c>
      <x:c r="D146" s="43" t="str">
        <x:v>Ecosistema y omnicanalidad</x:v>
      </x:c>
      <x:c r="E146" s="43" t="str">
        <x:v>F1</x:v>
      </x:c>
      <x:c r="F146" s="49" t="str">
        <x:v>Integración estación-tienda</x:v>
      </x:c>
      <x:c r="G146" s="65" t="n">
        <x:v>4</x:v>
      </x:c>
      <x:c r="H146" s="58" t="n">
        <x:v>3</x:v>
      </x:c>
      <x:c r="I146" s="58" t="str">
        <x:v>Alta</x:v>
      </x:c>
      <x:c r="J146" s="66" t="n">
        <x:f>IF(I146="Alta",1,IF(I146="Media alta",0.95,IF(I146="Media",0.9,IF(I146="Media baja",0.82,IF(I146="Baja",0.75,"")))))</x:f>
        <x:v>1</x:v>
      </x:c>
      <x:c r="K146" s="66" t="n">
        <x:f>IF(H146="","",H146/5*G146)</x:f>
        <x:v>2.4</x:v>
      </x:c>
      <x:c r="L146" s="66" t="n">
        <x:f>IF(K146="","",K146*J146)</x:f>
        <x:v>2.4</x:v>
      </x:c>
      <x:c r="M146" s="49" t="str">
        <x:v>Ver hoja Fuentes</x:v>
      </x:c>
      <x:c r="N146" s="49" t="str">
        <x:v>https://www.hidrosina.com.mx/grupo/preguntas-frecuentes/</x:v>
      </x:c>
      <x:c r="O146" s="49" t="str">
        <x:v>Es el caso de combustible con mayor integración de pago, factura, ubicación y flotillas.</x:v>
      </x:c>
      <x:c r="P146" s="49" t="str">
        <x:v>Aplicar el aprendizaje de integración estación-tienda sin copiar la mecánica; validar en AKRON App y Human Lab.</x:v>
      </x:c>
      <x:c r="Q146" s="49" t="str">
        <x:v>n=42; promedio 1.19; negativas 98%; Facturación y ticket (24); Estabilidad y rendimiento (15); Valoración general (11)</x:v>
      </x:c>
      <x:c r="R146" s="49" t="str">
        <x:v>Provisional IA</x:v>
      </x:c>
    </x:row>
    <x:row r="147" ht="60" customHeight="1">
      <x:c r="A147" s="43" t="str">
        <x:v>MX-05</x:v>
      </x:c>
      <x:c r="B147" s="43" t="str">
        <x:v>Combustible</x:v>
      </x:c>
      <x:c r="C147" s="43" t="str">
        <x:v>Yo Elijo Hidrosina / App Hidrosina</x:v>
      </x:c>
      <x:c r="D147" s="43" t="str">
        <x:v>Ecosistema y omnicanalidad</x:v>
      </x:c>
      <x:c r="E147" s="43" t="str">
        <x:v>F2</x:v>
      </x:c>
      <x:c r="F147" s="49" t="str">
        <x:v>Pago e identificación</x:v>
      </x:c>
      <x:c r="G147" s="65" t="n">
        <x:v>3</x:v>
      </x:c>
      <x:c r="H147" s="58" t="n">
        <x:v>5</x:v>
      </x:c>
      <x:c r="I147" s="58" t="str">
        <x:v>Alta</x:v>
      </x:c>
      <x:c r="J147" s="66" t="n">
        <x:f>IF(I147="Alta",1,IF(I147="Media alta",0.95,IF(I147="Media",0.9,IF(I147="Media baja",0.82,IF(I147="Baja",0.75,"")))))</x:f>
        <x:v>1</x:v>
      </x:c>
      <x:c r="K147" s="66" t="n">
        <x:f>IF(H147="","",H147/5*G147)</x:f>
        <x:v>3</x:v>
      </x:c>
      <x:c r="L147" s="66" t="n">
        <x:f>IF(K147="","",K147*J147)</x:f>
        <x:v>3</x:v>
      </x:c>
      <x:c r="M147" s="49" t="str">
        <x:v>Ver hoja Fuentes</x:v>
      </x:c>
      <x:c r="N147" s="49" t="str">
        <x:v>https://www.hidrosina.com.mx/grupo/preguntas-frecuentes/</x:v>
      </x:c>
      <x:c r="O147" s="49" t="str">
        <x:v>Es el caso de combustible con mayor integración de pago, factura, ubicación y flotillas.</x:v>
      </x:c>
      <x:c r="P147" s="49" t="str">
        <x:v>Aplicar el aprendizaje de pago e identificación sin copiar la mecánica; validar en AKRON App y Human Lab.</x:v>
      </x:c>
      <x:c r="Q147" s="49" t="str">
        <x:v>n=42; promedio 1.19; negativas 98%; Facturación y ticket (24); Estabilidad y rendimiento (15); Valoración general (11)</x:v>
      </x:c>
      <x:c r="R147" s="49" t="str">
        <x:v>Provisional IA</x:v>
      </x:c>
    </x:row>
    <x:row r="148" ht="60" customHeight="1">
      <x:c r="A148" s="43" t="str">
        <x:v>MX-05</x:v>
      </x:c>
      <x:c r="B148" s="43" t="str">
        <x:v>Combustible</x:v>
      </x:c>
      <x:c r="C148" s="43" t="str">
        <x:v>Yo Elijo Hidrosina / App Hidrosina</x:v>
      </x:c>
      <x:c r="D148" s="43" t="str">
        <x:v>Ecosistema y omnicanalidad</x:v>
      </x:c>
      <x:c r="E148" s="43" t="str">
        <x:v>F3</x:v>
      </x:c>
      <x:c r="F148" s="49" t="str">
        <x:v>Extensión a servicios</x:v>
      </x:c>
      <x:c r="G148" s="65" t="n">
        <x:v>3</x:v>
      </x:c>
      <x:c r="H148" s="58" t="n">
        <x:v>5</x:v>
      </x:c>
      <x:c r="I148" s="58" t="str">
        <x:v>Alta</x:v>
      </x:c>
      <x:c r="J148" s="66" t="n">
        <x:f>IF(I148="Alta",1,IF(I148="Media alta",0.95,IF(I148="Media",0.9,IF(I148="Media baja",0.82,IF(I148="Baja",0.75,"")))))</x:f>
        <x:v>1</x:v>
      </x:c>
      <x:c r="K148" s="66" t="n">
        <x:f>IF(H148="","",H148/5*G148)</x:f>
        <x:v>3</x:v>
      </x:c>
      <x:c r="L148" s="66" t="n">
        <x:f>IF(K148="","",K148*J148)</x:f>
        <x:v>3</x:v>
      </x:c>
      <x:c r="M148" s="49" t="str">
        <x:v>Ver hoja Fuentes</x:v>
      </x:c>
      <x:c r="N148" s="49" t="str">
        <x:v>https://www.hidrosina.com.mx/grupo/preguntas-frecuentes/</x:v>
      </x:c>
      <x:c r="O148" s="49" t="str">
        <x:v>Es el caso de combustible con mayor integración de pago, factura, ubicación y flotillas.</x:v>
      </x:c>
      <x:c r="P148" s="49" t="str">
        <x:v>Aplicar el aprendizaje de extensión a servicios sin copiar la mecánica; validar en AKRON App y Human Lab.</x:v>
      </x:c>
      <x:c r="Q148" s="49" t="str">
        <x:v>n=42; promedio 1.19; negativas 98%; Facturación y ticket (24); Estabilidad y rendimiento (15); Valoración general (11)</x:v>
      </x:c>
      <x:c r="R148" s="49" t="str">
        <x:v>Provisional IA</x:v>
      </x:c>
    </x:row>
    <x:row r="149" ht="60" customHeight="1">
      <x:c r="A149" s="43" t="str">
        <x:v>MX-05</x:v>
      </x:c>
      <x:c r="B149" s="43" t="str">
        <x:v>Combustible</x:v>
      </x:c>
      <x:c r="C149" s="43" t="str">
        <x:v>Yo Elijo Hidrosina / App Hidrosina</x:v>
      </x:c>
      <x:c r="D149" s="43" t="str">
        <x:v>Engagement y gamificación</x:v>
      </x:c>
      <x:c r="E149" s="43" t="str">
        <x:v>G1</x:v>
      </x:c>
      <x:c r="F149" s="49" t="str">
        <x:v>Retos y activadores</x:v>
      </x:c>
      <x:c r="G149" s="65" t="n">
        <x:v>3</x:v>
      </x:c>
      <x:c r="H149" s="58" t="n">
        <x:v>1</x:v>
      </x:c>
      <x:c r="I149" s="58" t="str">
        <x:v>Media</x:v>
      </x:c>
      <x:c r="J149" s="66" t="n">
        <x:f>IF(I149="Alta",1,IF(I149="Media alta",0.95,IF(I149="Media",0.9,IF(I149="Media baja",0.82,IF(I149="Baja",0.75,"")))))</x:f>
        <x:v>0.9</x:v>
      </x:c>
      <x:c r="K149" s="66" t="n">
        <x:f>IF(H149="","",H149/5*G149)</x:f>
        <x:v>0.6000000000000001</x:v>
      </x:c>
      <x:c r="L149" s="66" t="n">
        <x:f>IF(K149="","",K149*J149)</x:f>
        <x:v>0.5400000000000001</x:v>
      </x:c>
      <x:c r="M149" s="49" t="str">
        <x:v>Ver hoja Fuentes</x:v>
      </x:c>
      <x:c r="N149" s="49" t="str">
        <x:v>https://www.hidrosina.com.mx/grupo/app-hidrosina/</x:v>
      </x:c>
      <x:c r="O149" s="49" t="str">
        <x:v>La propuesta se apoya en ahorro, no en retos, progresión o comunidad.</x:v>
      </x:c>
      <x:c r="P149" s="49" t="str">
        <x:v>Aplicar el aprendizaje de retos y activadores sin copiar la mecánica; validar en AKRON App y Human Lab.</x:v>
      </x:c>
      <x:c r="Q149" s="49" t="str">
        <x:v>n=42; promedio 1.19; negativas 98%; Facturación y ticket (24); Estabilidad y rendimiento (15); Valoración general (11)</x:v>
      </x:c>
      <x:c r="R149" s="49" t="str">
        <x:v>Provisional IA</x:v>
      </x:c>
    </x:row>
    <x:row r="150" ht="60" customHeight="1">
      <x:c r="A150" s="43" t="str">
        <x:v>MX-05</x:v>
      </x:c>
      <x:c r="B150" s="43" t="str">
        <x:v>Combustible</x:v>
      </x:c>
      <x:c r="C150" s="43" t="str">
        <x:v>Yo Elijo Hidrosina / App Hidrosina</x:v>
      </x:c>
      <x:c r="D150" s="43" t="str">
        <x:v>Engagement y gamificación</x:v>
      </x:c>
      <x:c r="E150" s="43" t="str">
        <x:v>G2</x:v>
      </x:c>
      <x:c r="F150" s="49" t="str">
        <x:v>Progreso visible</x:v>
      </x:c>
      <x:c r="G150" s="65" t="n">
        <x:v>3</x:v>
      </x:c>
      <x:c r="H150" s="58" t="n">
        <x:v>2</x:v>
      </x:c>
      <x:c r="I150" s="58" t="str">
        <x:v>Media</x:v>
      </x:c>
      <x:c r="J150" s="66" t="n">
        <x:f>IF(I150="Alta",1,IF(I150="Media alta",0.95,IF(I150="Media",0.9,IF(I150="Media baja",0.82,IF(I150="Baja",0.75,"")))))</x:f>
        <x:v>0.9</x:v>
      </x:c>
      <x:c r="K150" s="66" t="n">
        <x:f>IF(H150="","",H150/5*G150)</x:f>
        <x:v>1.2000000000000002</x:v>
      </x:c>
      <x:c r="L150" s="66" t="n">
        <x:f>IF(K150="","",K150*J150)</x:f>
        <x:v>1.0800000000000003</x:v>
      </x:c>
      <x:c r="M150" s="49" t="str">
        <x:v>Ver hoja Fuentes</x:v>
      </x:c>
      <x:c r="N150" s="49" t="str">
        <x:v>https://www.hidrosina.com.mx/grupo/app-hidrosina/</x:v>
      </x:c>
      <x:c r="O150" s="49" t="str">
        <x:v>La propuesta se apoya en ahorro, no en retos, progresión o comunidad.</x:v>
      </x:c>
      <x:c r="P150" s="49" t="str">
        <x:v>Aplicar el aprendizaje de progreso visible sin copiar la mecánica; validar en AKRON App y Human Lab.</x:v>
      </x:c>
      <x:c r="Q150" s="49" t="str">
        <x:v>n=42; promedio 1.19; negativas 98%; Facturación y ticket (24); Estabilidad y rendimiento (15); Valoración general (11)</x:v>
      </x:c>
      <x:c r="R150" s="49" t="str">
        <x:v>Provisional IA</x:v>
      </x:c>
    </x:row>
    <x:row r="151" ht="60" customHeight="1">
      <x:c r="A151" s="43" t="str">
        <x:v>MX-05</x:v>
      </x:c>
      <x:c r="B151" s="43" t="str">
        <x:v>Combustible</x:v>
      </x:c>
      <x:c r="C151" s="43" t="str">
        <x:v>Yo Elijo Hidrosina / App Hidrosina</x:v>
      </x:c>
      <x:c r="D151" s="43" t="str">
        <x:v>Engagement y gamificación</x:v>
      </x:c>
      <x:c r="E151" s="43" t="str">
        <x:v>G3</x:v>
      </x:c>
      <x:c r="F151" s="49" t="str">
        <x:v>Vínculo emocional o comunidad</x:v>
      </x:c>
      <x:c r="G151" s="65" t="n">
        <x:v>2</x:v>
      </x:c>
      <x:c r="H151" s="58" t="n">
        <x:v>2</x:v>
      </x:c>
      <x:c r="I151" s="58" t="str">
        <x:v>Media</x:v>
      </x:c>
      <x:c r="J151" s="66" t="n">
        <x:f>IF(I151="Alta",1,IF(I151="Media alta",0.95,IF(I151="Media",0.9,IF(I151="Media baja",0.82,IF(I151="Baja",0.75,"")))))</x:f>
        <x:v>0.9</x:v>
      </x:c>
      <x:c r="K151" s="66" t="n">
        <x:f>IF(H151="","",H151/5*G151)</x:f>
        <x:v>0.8</x:v>
      </x:c>
      <x:c r="L151" s="66" t="n">
        <x:f>IF(K151="","",K151*J151)</x:f>
        <x:v>0.7200000000000001</x:v>
      </x:c>
      <x:c r="M151" s="49" t="str">
        <x:v>Ver hoja Fuentes</x:v>
      </x:c>
      <x:c r="N151" s="49" t="str">
        <x:v>https://www.hidrosina.com.mx/grupo/app-hidrosina/</x:v>
      </x:c>
      <x:c r="O151" s="49" t="str">
        <x:v>La propuesta se apoya en ahorro, no en retos, progresión o comunidad.</x:v>
      </x:c>
      <x:c r="P151" s="49" t="str">
        <x:v>Aplicar el aprendizaje de vínculo emocional o comunidad sin copiar la mecánica; validar en AKRON App y Human Lab.</x:v>
      </x:c>
      <x:c r="Q151" s="49" t="str">
        <x:v>n=42; promedio 1.19; negativas 98%; Facturación y ticket (24); Estabilidad y rendimiento (15); Valoración general (11)</x:v>
      </x:c>
      <x:c r="R151" s="49" t="str">
        <x:v>Provisional IA</x:v>
      </x:c>
    </x:row>
    <x:row r="152" ht="60" customHeight="1">
      <x:c r="A152" s="43" t="str">
        <x:v>MX-05</x:v>
      </x:c>
      <x:c r="B152" s="43" t="str">
        <x:v>Combustible</x:v>
      </x:c>
      <x:c r="C152" s="43" t="str">
        <x:v>Yo Elijo Hidrosina / App Hidrosina</x:v>
      </x:c>
      <x:c r="D152" s="43" t="str">
        <x:v>Viabilidad para AKRON</x:v>
      </x:c>
      <x:c r="E152" s="43" t="str">
        <x:v>H1</x:v>
      </x:c>
      <x:c r="F152" s="49" t="str">
        <x:v>Viabilidad operativa</x:v>
      </x:c>
      <x:c r="G152" s="65" t="n">
        <x:v>4</x:v>
      </x:c>
      <x:c r="H152" s="58" t="n">
        <x:v>4</x:v>
      </x:c>
      <x:c r="I152" s="58" t="str">
        <x:v>Media</x:v>
      </x:c>
      <x:c r="J152" s="66" t="n">
        <x:f>IF(I152="Alta",1,IF(I152="Media alta",0.95,IF(I152="Media",0.9,IF(I152="Media baja",0.82,IF(I152="Baja",0.75,"")))))</x:f>
        <x:v>0.9</x:v>
      </x:c>
      <x:c r="K152" s="66" t="n">
        <x:f>IF(H152="","",H152/5*G152)</x:f>
        <x:v>3.2</x:v>
      </x:c>
      <x:c r="L152" s="66" t="n">
        <x:f>IF(K152="","",K152*J152)</x:f>
        <x:v>2.8800000000000003</x:v>
      </x:c>
      <x:c r="M152" s="49" t="str">
        <x:v>Ver hoja Fuentes</x:v>
      </x:c>
      <x:c r="N152" s="49" t="str">
        <x:v>https://www.hidrosina.com.mx/grupo/app-hidrosina/</x:v>
      </x:c>
      <x:c r="O152" s="49" t="str">
        <x:v>Pago más factura es transferible; la arquitectura de recompensa debe simplificarse y actualizarse.</x:v>
      </x:c>
      <x:c r="P152" s="49" t="str">
        <x:v>Aplicar el aprendizaje de viabilidad operativa sin copiar la mecánica; validar en AKRON App y Human Lab.</x:v>
      </x:c>
      <x:c r="Q152" s="49" t="str">
        <x:v>n=42; promedio 1.19; negativas 98%; Facturación y ticket (24); Estabilidad y rendimiento (15); Valoración general (11)</x:v>
      </x:c>
      <x:c r="R152" s="49" t="str">
        <x:v>Provisional IA</x:v>
      </x:c>
    </x:row>
    <x:row r="153" ht="60" customHeight="1">
      <x:c r="A153" s="43" t="str">
        <x:v>MX-05</x:v>
      </x:c>
      <x:c r="B153" s="43" t="str">
        <x:v>Combustible</x:v>
      </x:c>
      <x:c r="C153" s="43" t="str">
        <x:v>Yo Elijo Hidrosina / App Hidrosina</x:v>
      </x:c>
      <x:c r="D153" s="43" t="str">
        <x:v>Viabilidad para AKRON</x:v>
      </x:c>
      <x:c r="E153" s="43" t="str">
        <x:v>H2</x:v>
      </x:c>
      <x:c r="F153" s="49" t="str">
        <x:v>Viabilidad tecnológica</x:v>
      </x:c>
      <x:c r="G153" s="65" t="n">
        <x:v>3</x:v>
      </x:c>
      <x:c r="H153" s="58" t="n">
        <x:v>4</x:v>
      </x:c>
      <x:c r="I153" s="58" t="str">
        <x:v>Media</x:v>
      </x:c>
      <x:c r="J153" s="66" t="n">
        <x:f>IF(I153="Alta",1,IF(I153="Media alta",0.95,IF(I153="Media",0.9,IF(I153="Media baja",0.82,IF(I153="Baja",0.75,"")))))</x:f>
        <x:v>0.9</x:v>
      </x:c>
      <x:c r="K153" s="66" t="n">
        <x:f>IF(H153="","",H153/5*G153)</x:f>
        <x:v>2.4000000000000004</x:v>
      </x:c>
      <x:c r="L153" s="66" t="n">
        <x:f>IF(K153="","",K153*J153)</x:f>
        <x:v>2.1600000000000006</x:v>
      </x:c>
      <x:c r="M153" s="49" t="str">
        <x:v>Ver hoja Fuentes</x:v>
      </x:c>
      <x:c r="N153" s="49" t="str">
        <x:v>https://www.hidrosina.com.mx/grupo/app-hidrosina/</x:v>
      </x:c>
      <x:c r="O153" s="49" t="str">
        <x:v>Pago más factura es transferible; la arquitectura de recompensa debe simplificarse y actualizarse.</x:v>
      </x:c>
      <x:c r="P153" s="49" t="str">
        <x:v>Aplicar el aprendizaje de viabilidad tecnológica sin copiar la mecánica; validar en AKRON App y Human Lab.</x:v>
      </x:c>
      <x:c r="Q153" s="49" t="str">
        <x:v>n=42; promedio 1.19; negativas 98%; Facturación y ticket (24); Estabilidad y rendimiento (15); Valoración general (11)</x:v>
      </x:c>
      <x:c r="R153" s="49" t="str">
        <x:v>Provisional IA</x:v>
      </x:c>
    </x:row>
    <x:row r="154" ht="60" customHeight="1">
      <x:c r="A154" s="43" t="str">
        <x:v>MX-05</x:v>
      </x:c>
      <x:c r="B154" s="43" t="str">
        <x:v>Combustible</x:v>
      </x:c>
      <x:c r="C154" s="43" t="str">
        <x:v>Yo Elijo Hidrosina / App Hidrosina</x:v>
      </x:c>
      <x:c r="D154" s="43" t="str">
        <x:v>Viabilidad para AKRON</x:v>
      </x:c>
      <x:c r="E154" s="43" t="str">
        <x:v>H3</x:v>
      </x:c>
      <x:c r="F154" s="49" t="str">
        <x:v>Sostenibilidad económica</x:v>
      </x:c>
      <x:c r="G154" s="65" t="n">
        <x:v>3</x:v>
      </x:c>
      <x:c r="H154" s="58" t="n">
        <x:v>3</x:v>
      </x:c>
      <x:c r="I154" s="58" t="str">
        <x:v>Media</x:v>
      </x:c>
      <x:c r="J154" s="66" t="n">
        <x:f>IF(I154="Alta",1,IF(I154="Media alta",0.95,IF(I154="Media",0.9,IF(I154="Media baja",0.82,IF(I154="Baja",0.75,"")))))</x:f>
        <x:v>0.9</x:v>
      </x:c>
      <x:c r="K154" s="66" t="n">
        <x:f>IF(H154="","",H154/5*G154)</x:f>
        <x:v>1.7999999999999998</x:v>
      </x:c>
      <x:c r="L154" s="66" t="n">
        <x:f>IF(K154="","",K154*J154)</x:f>
        <x:v>1.6199999999999999</x:v>
      </x:c>
      <x:c r="M154" s="49" t="str">
        <x:v>Ver hoja Fuentes</x:v>
      </x:c>
      <x:c r="N154" s="49" t="str">
        <x:v>https://www.hidrosina.com.mx/grupo/app-hidrosina/</x:v>
      </x:c>
      <x:c r="O154" s="49" t="str">
        <x:v>Pago más factura es transferible; la arquitectura de recompensa debe simplificarse y actualizarse.</x:v>
      </x:c>
      <x:c r="P154" s="49" t="str">
        <x:v>Aplicar el aprendizaje de sostenibilidad económica sin copiar la mecánica; validar en AKRON App y Human Lab.</x:v>
      </x:c>
      <x:c r="Q154" s="49" t="str">
        <x:v>n=42; promedio 1.19; negativas 98%; Facturación y ticket (24); Estabilidad y rendimiento (15); Valoración general (11)</x:v>
      </x:c>
      <x:c r="R154" s="49" t="str">
        <x:v>Provisional IA</x:v>
      </x:c>
    </x:row>
    <x:row r="155" ht="60" customHeight="1">
      <x:c r="A155" s="43" t="str">
        <x:v>MX-05</x:v>
      </x:c>
      <x:c r="B155" s="43" t="str">
        <x:v>Combustible</x:v>
      </x:c>
      <x:c r="C155" s="43" t="str">
        <x:v>Yo Elijo Hidrosina / App Hidrosina</x:v>
      </x:c>
      <x:c r="D155" s="43" t="str">
        <x:v>Viabilidad para AKRON</x:v>
      </x:c>
      <x:c r="E155" s="43" t="str">
        <x:v>H4</x:v>
      </x:c>
      <x:c r="F155" s="49" t="str">
        <x:v>Adecuación al mercado mexicano</x:v>
      </x:c>
      <x:c r="G155" s="65" t="n">
        <x:v>2</x:v>
      </x:c>
      <x:c r="H155" s="58" t="n">
        <x:v>5</x:v>
      </x:c>
      <x:c r="I155" s="58" t="str">
        <x:v>Media</x:v>
      </x:c>
      <x:c r="J155" s="66" t="n">
        <x:f>IF(I155="Alta",1,IF(I155="Media alta",0.95,IF(I155="Media",0.9,IF(I155="Media baja",0.82,IF(I155="Baja",0.75,"")))))</x:f>
        <x:v>0.9</x:v>
      </x:c>
      <x:c r="K155" s="66" t="n">
        <x:f>IF(H155="","",H155/5*G155)</x:f>
        <x:v>2</x:v>
      </x:c>
      <x:c r="L155" s="66" t="n">
        <x:f>IF(K155="","",K155*J155)</x:f>
        <x:v>1.8</x:v>
      </x:c>
      <x:c r="M155" s="49" t="str">
        <x:v>Ver hoja Fuentes</x:v>
      </x:c>
      <x:c r="N155" s="49" t="str">
        <x:v>https://www.hidrosina.com.mx/grupo/app-hidrosina/</x:v>
      </x:c>
      <x:c r="O155" s="49" t="str">
        <x:v>Pago más factura es transferible; la arquitectura de recompensa debe simplificarse y actualizarse.</x:v>
      </x:c>
      <x:c r="P155" s="49" t="str">
        <x:v>Aplicar el aprendizaje de adecuación al mercado mexicano sin copiar la mecánica; validar en AKRON App y Human Lab.</x:v>
      </x:c>
      <x:c r="Q155" s="49" t="str">
        <x:v>n=42; promedio 1.19; negativas 98%; Facturación y ticket (24); Estabilidad y rendimiento (15); Valoración general (11)</x:v>
      </x:c>
      <x:c r="R155" s="49" t="str">
        <x:v>Provisional IA</x:v>
      </x:c>
    </x:row>
    <x:row r="156" ht="60" customHeight="1">
      <x:c r="A156" s="43" t="str">
        <x:v>MX-05</x:v>
      </x:c>
      <x:c r="B156" s="43" t="str">
        <x:v>Combustible</x:v>
      </x:c>
      <x:c r="C156" s="43" t="str">
        <x:v>Yo Elijo Hidrosina / App Hidrosina</x:v>
      </x:c>
      <x:c r="D156" s="43" t="str">
        <x:v>Viabilidad para AKRON</x:v>
      </x:c>
      <x:c r="E156" s="43" t="str">
        <x:v>H5</x:v>
      </x:c>
      <x:c r="F156" s="49" t="str">
        <x:v>Tiempo para capturar valor</x:v>
      </x:c>
      <x:c r="G156" s="65" t="n">
        <x:v>2</x:v>
      </x:c>
      <x:c r="H156" s="58" t="n">
        <x:v>4</x:v>
      </x:c>
      <x:c r="I156" s="58" t="str">
        <x:v>Media</x:v>
      </x:c>
      <x:c r="J156" s="66" t="n">
        <x:f>IF(I156="Alta",1,IF(I156="Media alta",0.95,IF(I156="Media",0.9,IF(I156="Media baja",0.82,IF(I156="Baja",0.75,"")))))</x:f>
        <x:v>0.9</x:v>
      </x:c>
      <x:c r="K156" s="66" t="n">
        <x:f>IF(H156="","",H156/5*G156)</x:f>
        <x:v>1.6</x:v>
      </x:c>
      <x:c r="L156" s="66" t="n">
        <x:f>IF(K156="","",K156*J156)</x:f>
        <x:v>1.4400000000000002</x:v>
      </x:c>
      <x:c r="M156" s="49" t="str">
        <x:v>Ver hoja Fuentes</x:v>
      </x:c>
      <x:c r="N156" s="49" t="str">
        <x:v>https://www.hidrosina.com.mx/grupo/app-hidrosina/</x:v>
      </x:c>
      <x:c r="O156" s="49" t="str">
        <x:v>Pago más factura es transferible; la arquitectura de recompensa debe simplificarse y actualizarse.</x:v>
      </x:c>
      <x:c r="P156" s="49" t="str">
        <x:v>Aplicar el aprendizaje de tiempo para capturar valor sin copiar la mecánica; validar en AKRON App y Human Lab.</x:v>
      </x:c>
      <x:c r="Q156" s="49" t="str">
        <x:v>n=42; promedio 1.19; negativas 98%; Facturación y ticket (24); Estabilidad y rendimiento (15); Valoración general (11)</x:v>
      </x:c>
      <x:c r="R156" s="49" t="str">
        <x:v>Provisional IA</x:v>
      </x:c>
    </x:row>
    <x:row r="157" ht="60" customHeight="1">
      <x:c r="A157" s="43" t="str">
        <x:v>MX-06</x:v>
      </x:c>
      <x:c r="B157" s="43" t="str">
        <x:v>Combustible regional</x:v>
      </x:c>
      <x:c r="C157" s="43" t="str">
        <x:v>Rendichicas / Rendipuntos</x:v>
      </x:c>
      <x:c r="D157" s="43" t="str">
        <x:v>Relevancia estratégica</x:v>
      </x:c>
      <x:c r="E157" s="43" t="str">
        <x:v>A1</x:v>
      </x:c>
      <x:c r="F157" s="49" t="str">
        <x:v>Alineación con prioridades de AKRON</x:v>
      </x:c>
      <x:c r="G157" s="65" t="n">
        <x:v>5</x:v>
      </x:c>
      <x:c r="H157" s="58" t="n">
        <x:v>5</x:v>
      </x:c>
      <x:c r="I157" s="58" t="str">
        <x:v>Alta</x:v>
      </x:c>
      <x:c r="J157" s="66" t="n">
        <x:f>IF(I157="Alta",1,IF(I157="Media alta",0.95,IF(I157="Media",0.9,IF(I157="Media baja",0.82,IF(I157="Baja",0.75,"")))))</x:f>
        <x:v>1</x:v>
      </x:c>
      <x:c r="K157" s="66" t="n">
        <x:f>IF(H157="","",H157/5*G157)</x:f>
        <x:v>5</x:v>
      </x:c>
      <x:c r="L157" s="66" t="n">
        <x:f>IF(K157="","",K157*J157)</x:f>
        <x:v>5</x:v>
      </x:c>
      <x:c r="M157" s="49" t="str">
        <x:v>Ver hoja Fuentes</x:v>
      </x:c>
      <x:c r="N157" s="49" t="str">
        <x:v>https://rendichicas.com/landing-rendi-puntos/</x:v>
      </x:c>
      <x:c r="O157" s="49" t="str">
        <x:v>Aporta una lectura regional de combustible, taxis, plataformas y flotillas.</x:v>
      </x:c>
      <x:c r="P157" s="49" t="str">
        <x:v>Aplicar el aprendizaje de alineación con prioridades de akron sin copiar la mecánica; validar en AKRON App y Human Lab.</x:v>
      </x:c>
      <x:c r="Q157" s="49" t="str">
        <x:v>n=36; promedio 3.11; negativas 44%; Valoración general (16); Estabilidad y rendimiento (9); Puntos y redención (6)</x:v>
      </x:c>
      <x:c r="R157" s="49" t="str">
        <x:v>Provisional IA</x:v>
      </x:c>
    </x:row>
    <x:row r="158" ht="60" customHeight="1">
      <x:c r="A158" s="43" t="str">
        <x:v>MX-06</x:v>
      </x:c>
      <x:c r="B158" s="43" t="str">
        <x:v>Combustible regional</x:v>
      </x:c>
      <x:c r="C158" s="43" t="str">
        <x:v>Rendichicas / Rendipuntos</x:v>
      </x:c>
      <x:c r="D158" s="43" t="str">
        <x:v>Relevancia estratégica</x:v>
      </x:c>
      <x:c r="E158" s="43" t="str">
        <x:v>A2</x:v>
      </x:c>
      <x:c r="F158" s="49" t="str">
        <x:v>Cercanía al negocio</x:v>
      </x:c>
      <x:c r="G158" s="65" t="n">
        <x:v>4</x:v>
      </x:c>
      <x:c r="H158" s="58" t="n">
        <x:v>5</x:v>
      </x:c>
      <x:c r="I158" s="58" t="str">
        <x:v>Alta</x:v>
      </x:c>
      <x:c r="J158" s="66" t="n">
        <x:f>IF(I158="Alta",1,IF(I158="Media alta",0.95,IF(I158="Media",0.9,IF(I158="Media baja",0.82,IF(I158="Baja",0.75,"")))))</x:f>
        <x:v>1</x:v>
      </x:c>
      <x:c r="K158" s="66" t="n">
        <x:f>IF(H158="","",H158/5*G158)</x:f>
        <x:v>4</x:v>
      </x:c>
      <x:c r="L158" s="66" t="n">
        <x:f>IF(K158="","",K158*J158)</x:f>
        <x:v>4</x:v>
      </x:c>
      <x:c r="M158" s="49" t="str">
        <x:v>Ver hoja Fuentes</x:v>
      </x:c>
      <x:c r="N158" s="49" t="str">
        <x:v>https://rendichicas.com/landing-rendi-puntos/</x:v>
      </x:c>
      <x:c r="O158" s="49" t="str">
        <x:v>Aporta una lectura regional de combustible, taxis, plataformas y flotillas.</x:v>
      </x:c>
      <x:c r="P158" s="49" t="str">
        <x:v>Aplicar el aprendizaje de cercanía al negocio sin copiar la mecánica; validar en AKRON App y Human Lab.</x:v>
      </x:c>
      <x:c r="Q158" s="49" t="str">
        <x:v>n=36; promedio 3.11; negativas 44%; Valoración general (16); Estabilidad y rendimiento (9); Puntos y redención (6)</x:v>
      </x:c>
      <x:c r="R158" s="49" t="str">
        <x:v>Provisional IA</x:v>
      </x:c>
    </x:row>
    <x:row r="159" ht="60" customHeight="1">
      <x:c r="A159" s="43" t="str">
        <x:v>MX-06</x:v>
      </x:c>
      <x:c r="B159" s="43" t="str">
        <x:v>Combustible regional</x:v>
      </x:c>
      <x:c r="C159" s="43" t="str">
        <x:v>Rendichicas / Rendipuntos</x:v>
      </x:c>
      <x:c r="D159" s="43" t="str">
        <x:v>Relevancia estratégica</x:v>
      </x:c>
      <x:c r="E159" s="43" t="str">
        <x:v>A3</x:v>
      </x:c>
      <x:c r="F159" s="49" t="str">
        <x:v>Capacidad de diferenciación</x:v>
      </x:c>
      <x:c r="G159" s="65" t="n">
        <x:v>3</x:v>
      </x:c>
      <x:c r="H159" s="58" t="n">
        <x:v>3</x:v>
      </x:c>
      <x:c r="I159" s="58" t="str">
        <x:v>Alta</x:v>
      </x:c>
      <x:c r="J159" s="66" t="n">
        <x:f>IF(I159="Alta",1,IF(I159="Media alta",0.95,IF(I159="Media",0.9,IF(I159="Media baja",0.82,IF(I159="Baja",0.75,"")))))</x:f>
        <x:v>1</x:v>
      </x:c>
      <x:c r="K159" s="66" t="n">
        <x:f>IF(H159="","",H159/5*G159)</x:f>
        <x:v>1.7999999999999998</x:v>
      </x:c>
      <x:c r="L159" s="66" t="n">
        <x:f>IF(K159="","",K159*J159)</x:f>
        <x:v>1.7999999999999998</x:v>
      </x:c>
      <x:c r="M159" s="49" t="str">
        <x:v>Ver hoja Fuentes</x:v>
      </x:c>
      <x:c r="N159" s="49" t="str">
        <x:v>https://rendichicas.com/landing-rendi-puntos/</x:v>
      </x:c>
      <x:c r="O159" s="49" t="str">
        <x:v>Aporta una lectura regional de combustible, taxis, plataformas y flotillas.</x:v>
      </x:c>
      <x:c r="P159" s="49" t="str">
        <x:v>Aplicar el aprendizaje de capacidad de diferenciación sin copiar la mecánica; validar en AKRON App y Human Lab.</x:v>
      </x:c>
      <x:c r="Q159" s="49" t="str">
        <x:v>n=36; promedio 3.11; negativas 44%; Valoración general (16); Estabilidad y rendimiento (9); Puntos y redención (6)</x:v>
      </x:c>
      <x:c r="R159" s="49" t="str">
        <x:v>Provisional IA</x:v>
      </x:c>
    </x:row>
    <x:row r="160" ht="60" customHeight="1">
      <x:c r="A160" s="43" t="str">
        <x:v>MX-06</x:v>
      </x:c>
      <x:c r="B160" s="43" t="str">
        <x:v>Combustible regional</x:v>
      </x:c>
      <x:c r="C160" s="43" t="str">
        <x:v>Rendichicas / Rendipuntos</x:v>
      </x:c>
      <x:c r="D160" s="43" t="str">
        <x:v>Relevancia estratégica</x:v>
      </x:c>
      <x:c r="E160" s="43" t="str">
        <x:v>A4</x:v>
      </x:c>
      <x:c r="F160" s="49" t="str">
        <x:v>Utilidad para decidir</x:v>
      </x:c>
      <x:c r="G160" s="65" t="n">
        <x:v>3</x:v>
      </x:c>
      <x:c r="H160" s="58" t="n">
        <x:v>4</x:v>
      </x:c>
      <x:c r="I160" s="58" t="str">
        <x:v>Alta</x:v>
      </x:c>
      <x:c r="J160" s="66" t="n">
        <x:f>IF(I160="Alta",1,IF(I160="Media alta",0.95,IF(I160="Media",0.9,IF(I160="Media baja",0.82,IF(I160="Baja",0.75,"")))))</x:f>
        <x:v>1</x:v>
      </x:c>
      <x:c r="K160" s="66" t="n">
        <x:f>IF(H160="","",H160/5*G160)</x:f>
        <x:v>2.4000000000000004</x:v>
      </x:c>
      <x:c r="L160" s="66" t="n">
        <x:f>IF(K160="","",K160*J160)</x:f>
        <x:v>2.4000000000000004</x:v>
      </x:c>
      <x:c r="M160" s="49" t="str">
        <x:v>Ver hoja Fuentes</x:v>
      </x:c>
      <x:c r="N160" s="49" t="str">
        <x:v>https://rendichicas.com/landing-rendi-puntos/</x:v>
      </x:c>
      <x:c r="O160" s="49" t="str">
        <x:v>Aporta una lectura regional de combustible, taxis, plataformas y flotillas.</x:v>
      </x:c>
      <x:c r="P160" s="49" t="str">
        <x:v>Aplicar el aprendizaje de utilidad para decidir sin copiar la mecánica; validar en AKRON App y Human Lab.</x:v>
      </x:c>
      <x:c r="Q160" s="49" t="str">
        <x:v>n=36; promedio 3.11; negativas 44%; Valoración general (16); Estabilidad y rendimiento (9); Puntos y redención (6)</x:v>
      </x:c>
      <x:c r="R160" s="49" t="str">
        <x:v>Provisional IA</x:v>
      </x:c>
    </x:row>
    <x:row r="161" ht="60" customHeight="1">
      <x:c r="A161" s="43" t="str">
        <x:v>MX-06</x:v>
      </x:c>
      <x:c r="B161" s="43" t="str">
        <x:v>Combustible regional</x:v>
      </x:c>
      <x:c r="C161" s="43" t="str">
        <x:v>Rendichicas / Rendipuntos</x:v>
      </x:c>
      <x:c r="D161" s="43" t="str">
        <x:v>Valor para el cliente</x:v>
      </x:c>
      <x:c r="E161" s="43" t="str">
        <x:v>B1</x:v>
      </x:c>
      <x:c r="F161" s="49" t="str">
        <x:v>Claridad del beneficio</x:v>
      </x:c>
      <x:c r="G161" s="65" t="n">
        <x:v>4</x:v>
      </x:c>
      <x:c r="H161" s="58" t="n">
        <x:v>3</x:v>
      </x:c>
      <x:c r="I161" s="58" t="str">
        <x:v>Media</x:v>
      </x:c>
      <x:c r="J161" s="66" t="n">
        <x:f>IF(I161="Alta",1,IF(I161="Media alta",0.95,IF(I161="Media",0.9,IF(I161="Media baja",0.82,IF(I161="Baja",0.75,"")))))</x:f>
        <x:v>0.9</x:v>
      </x:c>
      <x:c r="K161" s="66" t="n">
        <x:f>IF(H161="","",H161/5*G161)</x:f>
        <x:v>2.4</x:v>
      </x:c>
      <x:c r="L161" s="66" t="n">
        <x:f>IF(K161="","",K161*J161)</x:f>
        <x:v>2.16</x:v>
      </x:c>
      <x:c r="M161" s="49" t="str">
        <x:v>Ver hoja Fuentes</x:v>
      </x:c>
      <x:c r="N161" s="49" t="str">
        <x:v>https://rendipuntos.com/terminosycondiciones/</x:v>
      </x:c>
      <x:c r="O161" s="49" t="str">
        <x:v>Los beneficios son tangibles, pero la tasa y el límite de canje complican el valor percibido.</x:v>
      </x:c>
      <x:c r="P161" s="49" t="str">
        <x:v>Aplicar el aprendizaje de claridad del beneficio sin copiar la mecánica; validar en AKRON App y Human Lab.</x:v>
      </x:c>
      <x:c r="Q161" s="49" t="str">
        <x:v>n=36; promedio 3.11; negativas 44%; Valoración general (16); Estabilidad y rendimiento (9); Puntos y redención (6)</x:v>
      </x:c>
      <x:c r="R161" s="49" t="str">
        <x:v>Provisional IA</x:v>
      </x:c>
    </x:row>
    <x:row r="162" ht="60" customHeight="1">
      <x:c r="A162" s="43" t="str">
        <x:v>MX-06</x:v>
      </x:c>
      <x:c r="B162" s="43" t="str">
        <x:v>Combustible regional</x:v>
      </x:c>
      <x:c r="C162" s="43" t="str">
        <x:v>Rendichicas / Rendipuntos</x:v>
      </x:c>
      <x:c r="D162" s="43" t="str">
        <x:v>Valor para el cliente</x:v>
      </x:c>
      <x:c r="E162" s="43" t="str">
        <x:v>B2</x:v>
      </x:c>
      <x:c r="F162" s="49" t="str">
        <x:v>Velocidad para obtener valor</x:v>
      </x:c>
      <x:c r="G162" s="65" t="n">
        <x:v>4</x:v>
      </x:c>
      <x:c r="H162" s="58" t="n">
        <x:v>3</x:v>
      </x:c>
      <x:c r="I162" s="58" t="str">
        <x:v>Media</x:v>
      </x:c>
      <x:c r="J162" s="66" t="n">
        <x:f>IF(I162="Alta",1,IF(I162="Media alta",0.95,IF(I162="Media",0.9,IF(I162="Media baja",0.82,IF(I162="Baja",0.75,"")))))</x:f>
        <x:v>0.9</x:v>
      </x:c>
      <x:c r="K162" s="66" t="n">
        <x:f>IF(H162="","",H162/5*G162)</x:f>
        <x:v>2.4</x:v>
      </x:c>
      <x:c r="L162" s="66" t="n">
        <x:f>IF(K162="","",K162*J162)</x:f>
        <x:v>2.16</x:v>
      </x:c>
      <x:c r="M162" s="49" t="str">
        <x:v>Ver hoja Fuentes</x:v>
      </x:c>
      <x:c r="N162" s="49" t="str">
        <x:v>https://rendipuntos.com/terminosycondiciones/</x:v>
      </x:c>
      <x:c r="O162" s="49" t="str">
        <x:v>Los beneficios son tangibles, pero la tasa y el límite de canje complican el valor percibido.</x:v>
      </x:c>
      <x:c r="P162" s="49" t="str">
        <x:v>Aplicar el aprendizaje de velocidad para obtener valor sin copiar la mecánica; validar en AKRON App y Human Lab.</x:v>
      </x:c>
      <x:c r="Q162" s="49" t="str">
        <x:v>n=36; promedio 3.11; negativas 44%; Valoración general (16); Estabilidad y rendimiento (9); Puntos y redención (6)</x:v>
      </x:c>
      <x:c r="R162" s="49" t="str">
        <x:v>Provisional IA</x:v>
      </x:c>
    </x:row>
    <x:row r="163" ht="60" customHeight="1">
      <x:c r="A163" s="43" t="str">
        <x:v>MX-06</x:v>
      </x:c>
      <x:c r="B163" s="43" t="str">
        <x:v>Combustible regional</x:v>
      </x:c>
      <x:c r="C163" s="43" t="str">
        <x:v>Rendichicas / Rendipuntos</x:v>
      </x:c>
      <x:c r="D163" s="43" t="str">
        <x:v>Valor para el cliente</x:v>
      </x:c>
      <x:c r="E163" s="43" t="str">
        <x:v>B3</x:v>
      </x:c>
      <x:c r="F163" s="49" t="str">
        <x:v>Flexibilidad de redención</x:v>
      </x:c>
      <x:c r="G163" s="65" t="n">
        <x:v>3</x:v>
      </x:c>
      <x:c r="H163" s="58" t="n">
        <x:v>3</x:v>
      </x:c>
      <x:c r="I163" s="58" t="str">
        <x:v>Media</x:v>
      </x:c>
      <x:c r="J163" s="66" t="n">
        <x:f>IF(I163="Alta",1,IF(I163="Media alta",0.95,IF(I163="Media",0.9,IF(I163="Media baja",0.82,IF(I163="Baja",0.75,"")))))</x:f>
        <x:v>0.9</x:v>
      </x:c>
      <x:c r="K163" s="66" t="n">
        <x:f>IF(H163="","",H163/5*G163)</x:f>
        <x:v>1.7999999999999998</x:v>
      </x:c>
      <x:c r="L163" s="66" t="n">
        <x:f>IF(K163="","",K163*J163)</x:f>
        <x:v>1.6199999999999999</x:v>
      </x:c>
      <x:c r="M163" s="49" t="str">
        <x:v>Ver hoja Fuentes</x:v>
      </x:c>
      <x:c r="N163" s="49" t="str">
        <x:v>https://rendipuntos.com/terminosycondiciones/</x:v>
      </x:c>
      <x:c r="O163" s="49" t="str">
        <x:v>Los beneficios son tangibles, pero la tasa y el límite de canje complican el valor percibido.</x:v>
      </x:c>
      <x:c r="P163" s="49" t="str">
        <x:v>Aplicar el aprendizaje de flexibilidad de redención sin copiar la mecánica; validar en AKRON App y Human Lab.</x:v>
      </x:c>
      <x:c r="Q163" s="49" t="str">
        <x:v>n=36; promedio 3.11; negativas 44%; Valoración general (16); Estabilidad y rendimiento (9); Puntos y redención (6)</x:v>
      </x:c>
      <x:c r="R163" s="49" t="str">
        <x:v>Provisional IA</x:v>
      </x:c>
    </x:row>
    <x:row r="164" ht="60" customHeight="1">
      <x:c r="A164" s="43" t="str">
        <x:v>MX-06</x:v>
      </x:c>
      <x:c r="B164" s="43" t="str">
        <x:v>Combustible regional</x:v>
      </x:c>
      <x:c r="C164" s="43" t="str">
        <x:v>Rendichicas / Rendipuntos</x:v>
      </x:c>
      <x:c r="D164" s="43" t="str">
        <x:v>Valor para el cliente</x:v>
      </x:c>
      <x:c r="E164" s="43" t="str">
        <x:v>B4</x:v>
      </x:c>
      <x:c r="F164" s="49" t="str">
        <x:v>Valor económico percibido</x:v>
      </x:c>
      <x:c r="G164" s="65" t="n">
        <x:v>4</x:v>
      </x:c>
      <x:c r="H164" s="58" t="n">
        <x:v>3</x:v>
      </x:c>
      <x:c r="I164" s="58" t="str">
        <x:v>Media</x:v>
      </x:c>
      <x:c r="J164" s="66" t="n">
        <x:f>IF(I164="Alta",1,IF(I164="Media alta",0.95,IF(I164="Media",0.9,IF(I164="Media baja",0.82,IF(I164="Baja",0.75,"")))))</x:f>
        <x:v>0.9</x:v>
      </x:c>
      <x:c r="K164" s="66" t="n">
        <x:f>IF(H164="","",H164/5*G164)</x:f>
        <x:v>2.4</x:v>
      </x:c>
      <x:c r="L164" s="66" t="n">
        <x:f>IF(K164="","",K164*J164)</x:f>
        <x:v>2.16</x:v>
      </x:c>
      <x:c r="M164" s="49" t="str">
        <x:v>Ver hoja Fuentes</x:v>
      </x:c>
      <x:c r="N164" s="49" t="str">
        <x:v>https://rendipuntos.com/terminosycondiciones/</x:v>
      </x:c>
      <x:c r="O164" s="49" t="str">
        <x:v>Los beneficios son tangibles, pero la tasa y el límite de canje complican el valor percibido.</x:v>
      </x:c>
      <x:c r="P164" s="49" t="str">
        <x:v>Aplicar el aprendizaje de valor económico percibido sin copiar la mecánica; validar en AKRON App y Human Lab.</x:v>
      </x:c>
      <x:c r="Q164" s="49" t="str">
        <x:v>n=36; promedio 3.11; negativas 44%; Valoración general (16); Estabilidad y rendimiento (9); Puntos y redención (6)</x:v>
      </x:c>
      <x:c r="R164" s="49" t="str">
        <x:v>Provisional IA</x:v>
      </x:c>
    </x:row>
    <x:row r="165" ht="60" customHeight="1">
      <x:c r="A165" s="43" t="str">
        <x:v>MX-06</x:v>
      </x:c>
      <x:c r="B165" s="43" t="str">
        <x:v>Combustible regional</x:v>
      </x:c>
      <x:c r="C165" s="43" t="str">
        <x:v>Rendichicas / Rendipuntos</x:v>
      </x:c>
      <x:c r="D165" s="43" t="str">
        <x:v>Mecánica de lealtad</x:v>
      </x:c>
      <x:c r="E165" s="43" t="str">
        <x:v>C1</x:v>
      </x:c>
      <x:c r="F165" s="49" t="str">
        <x:v>Lógica de acumulación</x:v>
      </x:c>
      <x:c r="G165" s="65" t="n">
        <x:v>4</x:v>
      </x:c>
      <x:c r="H165" s="58" t="n">
        <x:v>2</x:v>
      </x:c>
      <x:c r="I165" s="58" t="str">
        <x:v>Media</x:v>
      </x:c>
      <x:c r="J165" s="66" t="n">
        <x:f>IF(I165="Alta",1,IF(I165="Media alta",0.95,IF(I165="Media",0.9,IF(I165="Media baja",0.82,IF(I165="Baja",0.75,"")))))</x:f>
        <x:v>0.9</x:v>
      </x:c>
      <x:c r="K165" s="66" t="n">
        <x:f>IF(H165="","",H165/5*G165)</x:f>
        <x:v>1.6</x:v>
      </x:c>
      <x:c r="L165" s="66" t="n">
        <x:f>IF(K165="","",K165*J165)</x:f>
        <x:v>1.4400000000000002</x:v>
      </x:c>
      <x:c r="M165" s="49" t="str">
        <x:v>Ver hoja Fuentes</x:v>
      </x:c>
      <x:c r="N165" s="49" t="str">
        <x:v>https://rendipuntos.com/terminosycondiciones/</x:v>
      </x:c>
      <x:c r="O165" s="49" t="str">
        <x:v>Canje por litros o productos es relevante; la equivalencia requiere evidencia de ticket.</x:v>
      </x:c>
      <x:c r="P165" s="49" t="str">
        <x:v>Aplicar el aprendizaje de lógica de acumulación sin copiar la mecánica; validar en AKRON App y Human Lab.</x:v>
      </x:c>
      <x:c r="Q165" s="49" t="str">
        <x:v>n=36; promedio 3.11; negativas 44%; Valoración general (16); Estabilidad y rendimiento (9); Puntos y redención (6)</x:v>
      </x:c>
      <x:c r="R165" s="49" t="str">
        <x:v>Provisional IA</x:v>
      </x:c>
    </x:row>
    <x:row r="166" ht="60" customHeight="1">
      <x:c r="A166" s="43" t="str">
        <x:v>MX-06</x:v>
      </x:c>
      <x:c r="B166" s="43" t="str">
        <x:v>Combustible regional</x:v>
      </x:c>
      <x:c r="C166" s="43" t="str">
        <x:v>Rendichicas / Rendipuntos</x:v>
      </x:c>
      <x:c r="D166" s="43" t="str">
        <x:v>Mecánica de lealtad</x:v>
      </x:c>
      <x:c r="E166" s="43" t="str">
        <x:v>C2</x:v>
      </x:c>
      <x:c r="F166" s="49" t="str">
        <x:v>Lógica de redención</x:v>
      </x:c>
      <x:c r="G166" s="65" t="n">
        <x:v>4</x:v>
      </x:c>
      <x:c r="H166" s="58" t="n">
        <x:v>3</x:v>
      </x:c>
      <x:c r="I166" s="58" t="str">
        <x:v>Media</x:v>
      </x:c>
      <x:c r="J166" s="66" t="n">
        <x:f>IF(I166="Alta",1,IF(I166="Media alta",0.95,IF(I166="Media",0.9,IF(I166="Media baja",0.82,IF(I166="Baja",0.75,"")))))</x:f>
        <x:v>0.9</x:v>
      </x:c>
      <x:c r="K166" s="66" t="n">
        <x:f>IF(H166="","",H166/5*G166)</x:f>
        <x:v>2.4</x:v>
      </x:c>
      <x:c r="L166" s="66" t="n">
        <x:f>IF(K166="","",K166*J166)</x:f>
        <x:v>2.16</x:v>
      </x:c>
      <x:c r="M166" s="49" t="str">
        <x:v>Ver hoja Fuentes</x:v>
      </x:c>
      <x:c r="N166" s="49" t="str">
        <x:v>https://rendipuntos.com/terminosycondiciones/</x:v>
      </x:c>
      <x:c r="O166" s="49" t="str">
        <x:v>Canje por litros o productos es relevante; la equivalencia requiere evidencia de ticket.</x:v>
      </x:c>
      <x:c r="P166" s="49" t="str">
        <x:v>Aplicar el aprendizaje de lógica de redención sin copiar la mecánica; validar en AKRON App y Human Lab.</x:v>
      </x:c>
      <x:c r="Q166" s="49" t="str">
        <x:v>n=36; promedio 3.11; negativas 44%; Valoración general (16); Estabilidad y rendimiento (9); Puntos y redención (6)</x:v>
      </x:c>
      <x:c r="R166" s="49" t="str">
        <x:v>Provisional IA</x:v>
      </x:c>
    </x:row>
    <x:row r="167" ht="60" customHeight="1">
      <x:c r="A167" s="43" t="str">
        <x:v>MX-06</x:v>
      </x:c>
      <x:c r="B167" s="43" t="str">
        <x:v>Combustible regional</x:v>
      </x:c>
      <x:c r="C167" s="43" t="str">
        <x:v>Rendichicas / Rendipuntos</x:v>
      </x:c>
      <x:c r="D167" s="43" t="str">
        <x:v>Mecánica de lealtad</x:v>
      </x:c>
      <x:c r="E167" s="43" t="str">
        <x:v>C3</x:v>
      </x:c>
      <x:c r="F167" s="49" t="str">
        <x:v>Niveles y progresión</x:v>
      </x:c>
      <x:c r="G167" s="65" t="n">
        <x:v>3</x:v>
      </x:c>
      <x:c r="H167" s="58" t="n">
        <x:v>2</x:v>
      </x:c>
      <x:c r="I167" s="58" t="str">
        <x:v>Media</x:v>
      </x:c>
      <x:c r="J167" s="66" t="n">
        <x:f>IF(I167="Alta",1,IF(I167="Media alta",0.95,IF(I167="Media",0.9,IF(I167="Media baja",0.82,IF(I167="Baja",0.75,"")))))</x:f>
        <x:v>0.9</x:v>
      </x:c>
      <x:c r="K167" s="66" t="n">
        <x:f>IF(H167="","",H167/5*G167)</x:f>
        <x:v>1.2000000000000002</x:v>
      </x:c>
      <x:c r="L167" s="66" t="n">
        <x:f>IF(K167="","",K167*J167)</x:f>
        <x:v>1.0800000000000003</x:v>
      </x:c>
      <x:c r="M167" s="49" t="str">
        <x:v>Ver hoja Fuentes</x:v>
      </x:c>
      <x:c r="N167" s="49" t="str">
        <x:v>https://rendipuntos.com/terminosycondiciones/</x:v>
      </x:c>
      <x:c r="O167" s="49" t="str">
        <x:v>Canje por litros o productos es relevante; la equivalencia requiere evidencia de ticket.</x:v>
      </x:c>
      <x:c r="P167" s="49" t="str">
        <x:v>Aplicar el aprendizaje de niveles y progresión sin copiar la mecánica; validar en AKRON App y Human Lab.</x:v>
      </x:c>
      <x:c r="Q167" s="49" t="str">
        <x:v>n=36; promedio 3.11; negativas 44%; Valoración general (16); Estabilidad y rendimiento (9); Puntos y redención (6)</x:v>
      </x:c>
      <x:c r="R167" s="49" t="str">
        <x:v>Provisional IA</x:v>
      </x:c>
    </x:row>
    <x:row r="168" ht="60" customHeight="1">
      <x:c r="A168" s="43" t="str">
        <x:v>MX-06</x:v>
      </x:c>
      <x:c r="B168" s="43" t="str">
        <x:v>Combustible regional</x:v>
      </x:c>
      <x:c r="C168" s="43" t="str">
        <x:v>Rendichicas / Rendipuntos</x:v>
      </x:c>
      <x:c r="D168" s="43" t="str">
        <x:v>Mecánica de lealtad</x:v>
      </x:c>
      <x:c r="E168" s="43" t="str">
        <x:v>C4</x:v>
      </x:c>
      <x:c r="F168" s="49" t="str">
        <x:v>Aliados y expansión de valor</x:v>
      </x:c>
      <x:c r="G168" s="65" t="n">
        <x:v>3</x:v>
      </x:c>
      <x:c r="H168" s="58" t="n">
        <x:v>2</x:v>
      </x:c>
      <x:c r="I168" s="58" t="str">
        <x:v>Media</x:v>
      </x:c>
      <x:c r="J168" s="66" t="n">
        <x:f>IF(I168="Alta",1,IF(I168="Media alta",0.95,IF(I168="Media",0.9,IF(I168="Media baja",0.82,IF(I168="Baja",0.75,"")))))</x:f>
        <x:v>0.9</x:v>
      </x:c>
      <x:c r="K168" s="66" t="n">
        <x:f>IF(H168="","",H168/5*G168)</x:f>
        <x:v>1.2000000000000002</x:v>
      </x:c>
      <x:c r="L168" s="66" t="n">
        <x:f>IF(K168="","",K168*J168)</x:f>
        <x:v>1.0800000000000003</x:v>
      </x:c>
      <x:c r="M168" s="49" t="str">
        <x:v>Ver hoja Fuentes</x:v>
      </x:c>
      <x:c r="N168" s="49" t="str">
        <x:v>https://rendipuntos.com/terminosycondiciones/</x:v>
      </x:c>
      <x:c r="O168" s="49" t="str">
        <x:v>Canje por litros o productos es relevante; la equivalencia requiere evidencia de ticket.</x:v>
      </x:c>
      <x:c r="P168" s="49" t="str">
        <x:v>Aplicar el aprendizaje de aliados y expansión de valor sin copiar la mecánica; validar en AKRON App y Human Lab.</x:v>
      </x:c>
      <x:c r="Q168" s="49" t="str">
        <x:v>n=36; promedio 3.11; negativas 44%; Valoración general (16); Estabilidad y rendimiento (9); Puntos y redención (6)</x:v>
      </x:c>
      <x:c r="R168" s="49" t="str">
        <x:v>Provisional IA</x:v>
      </x:c>
    </x:row>
    <x:row r="169" ht="60" customHeight="1">
      <x:c r="A169" s="43" t="str">
        <x:v>MX-06</x:v>
      </x:c>
      <x:c r="B169" s="43" t="str">
        <x:v>Combustible regional</x:v>
      </x:c>
      <x:c r="C169" s="43" t="str">
        <x:v>Rendichicas / Rendipuntos</x:v>
      </x:c>
      <x:c r="D169" s="43" t="str">
        <x:v>Experiencia y UX</x:v>
      </x:c>
      <x:c r="E169" s="43" t="str">
        <x:v>D1</x:v>
      </x:c>
      <x:c r="F169" s="49" t="str">
        <x:v>Alta y onboarding</x:v>
      </x:c>
      <x:c r="G169" s="65" t="n">
        <x:v>3</x:v>
      </x:c>
      <x:c r="H169" s="58" t="n">
        <x:v>3</x:v>
      </x:c>
      <x:c r="I169" s="58" t="str">
        <x:v>Media</x:v>
      </x:c>
      <x:c r="J169" s="66" t="n">
        <x:f>IF(I169="Alta",1,IF(I169="Media alta",0.95,IF(I169="Media",0.9,IF(I169="Media baja",0.82,IF(I169="Baja",0.75,"")))))</x:f>
        <x:v>0.9</x:v>
      </x:c>
      <x:c r="K169" s="66" t="n">
        <x:f>IF(H169="","",H169/5*G169)</x:f>
        <x:v>1.7999999999999998</x:v>
      </x:c>
      <x:c r="L169" s="66" t="n">
        <x:f>IF(K169="","",K169*J169)</x:f>
        <x:v>1.6199999999999999</x:v>
      </x:c>
      <x:c r="M169" s="49" t="str">
        <x:v>Ver hoja Fuentes</x:v>
      </x:c>
      <x:c r="N169" s="49" t="str">
        <x:v>https://play.google.com/store/apps/details?id=com.bambu.rendilitros</x:v>
      </x:c>
      <x:c r="O169" s="49" t="str">
        <x:v>El rediseño mejora saldo y vencimiento; persisten reportes de activación, GPS y canje.</x:v>
      </x:c>
      <x:c r="P169" s="49" t="str">
        <x:v>Aplicar el aprendizaje de alta y onboarding sin copiar la mecánica; validar en AKRON App y Human Lab.</x:v>
      </x:c>
      <x:c r="Q169" s="49" t="str">
        <x:v>n=36; promedio 3.11; negativas 44%; Valoración general (16); Estabilidad y rendimiento (9); Puntos y redención (6)</x:v>
      </x:c>
      <x:c r="R169" s="49" t="str">
        <x:v>Provisional IA</x:v>
      </x:c>
    </x:row>
    <x:row r="170" ht="60" customHeight="1">
      <x:c r="A170" s="43" t="str">
        <x:v>MX-06</x:v>
      </x:c>
      <x:c r="B170" s="43" t="str">
        <x:v>Combustible regional</x:v>
      </x:c>
      <x:c r="C170" s="43" t="str">
        <x:v>Rendichicas / Rendipuntos</x:v>
      </x:c>
      <x:c r="D170" s="43" t="str">
        <x:v>Experiencia y UX</x:v>
      </x:c>
      <x:c r="E170" s="43" t="str">
        <x:v>D2</x:v>
      </x:c>
      <x:c r="F170" s="49" t="str">
        <x:v>Identificación en la transacción</x:v>
      </x:c>
      <x:c r="G170" s="65" t="n">
        <x:v>3</x:v>
      </x:c>
      <x:c r="H170" s="58" t="n">
        <x:v>4</x:v>
      </x:c>
      <x:c r="I170" s="58" t="str">
        <x:v>Media</x:v>
      </x:c>
      <x:c r="J170" s="66" t="n">
        <x:f>IF(I170="Alta",1,IF(I170="Media alta",0.95,IF(I170="Media",0.9,IF(I170="Media baja",0.82,IF(I170="Baja",0.75,"")))))</x:f>
        <x:v>0.9</x:v>
      </x:c>
      <x:c r="K170" s="66" t="n">
        <x:f>IF(H170="","",H170/5*G170)</x:f>
        <x:v>2.4000000000000004</x:v>
      </x:c>
      <x:c r="L170" s="66" t="n">
        <x:f>IF(K170="","",K170*J170)</x:f>
        <x:v>2.1600000000000006</x:v>
      </x:c>
      <x:c r="M170" s="49" t="str">
        <x:v>Ver hoja Fuentes</x:v>
      </x:c>
      <x:c r="N170" s="49" t="str">
        <x:v>https://play.google.com/store/apps/details?id=com.bambu.rendilitros</x:v>
      </x:c>
      <x:c r="O170" s="49" t="str">
        <x:v>El rediseño mejora saldo y vencimiento; persisten reportes de activación, GPS y canje.</x:v>
      </x:c>
      <x:c r="P170" s="49" t="str">
        <x:v>Aplicar el aprendizaje de identificación en la transacción sin copiar la mecánica; validar en AKRON App y Human Lab.</x:v>
      </x:c>
      <x:c r="Q170" s="49" t="str">
        <x:v>n=36; promedio 3.11; negativas 44%; Valoración general (16); Estabilidad y rendimiento (9); Puntos y redención (6)</x:v>
      </x:c>
      <x:c r="R170" s="49" t="str">
        <x:v>Provisional IA</x:v>
      </x:c>
    </x:row>
    <x:row r="171" ht="60" customHeight="1">
      <x:c r="A171" s="43" t="str">
        <x:v>MX-06</x:v>
      </x:c>
      <x:c r="B171" s="43" t="str">
        <x:v>Combustible regional</x:v>
      </x:c>
      <x:c r="C171" s="43" t="str">
        <x:v>Rendichicas / Rendipuntos</x:v>
      </x:c>
      <x:c r="D171" s="43" t="str">
        <x:v>Experiencia y UX</x:v>
      </x:c>
      <x:c r="E171" s="43" t="str">
        <x:v>D3</x:v>
      </x:c>
      <x:c r="F171" s="49" t="str">
        <x:v>Fricción del journey</x:v>
      </x:c>
      <x:c r="G171" s="65" t="n">
        <x:v>3</x:v>
      </x:c>
      <x:c r="H171" s="58" t="n">
        <x:v>3</x:v>
      </x:c>
      <x:c r="I171" s="58" t="str">
        <x:v>Media</x:v>
      </x:c>
      <x:c r="J171" s="66" t="n">
        <x:f>IF(I171="Alta",1,IF(I171="Media alta",0.95,IF(I171="Media",0.9,IF(I171="Media baja",0.82,IF(I171="Baja",0.75,"")))))</x:f>
        <x:v>0.9</x:v>
      </x:c>
      <x:c r="K171" s="66" t="n">
        <x:f>IF(H171="","",H171/5*G171)</x:f>
        <x:v>1.7999999999999998</x:v>
      </x:c>
      <x:c r="L171" s="66" t="n">
        <x:f>IF(K171="","",K171*J171)</x:f>
        <x:v>1.6199999999999999</x:v>
      </x:c>
      <x:c r="M171" s="49" t="str">
        <x:v>Ver hoja Fuentes</x:v>
      </x:c>
      <x:c r="N171" s="49" t="str">
        <x:v>https://play.google.com/store/apps/details?id=com.bambu.rendilitros</x:v>
      </x:c>
      <x:c r="O171" s="49" t="str">
        <x:v>El rediseño mejora saldo y vencimiento; persisten reportes de activación, GPS y canje.</x:v>
      </x:c>
      <x:c r="P171" s="49" t="str">
        <x:v>Aplicar el aprendizaje de fricción del journey sin copiar la mecánica; validar en AKRON App y Human Lab.</x:v>
      </x:c>
      <x:c r="Q171" s="49" t="str">
        <x:v>n=36; promedio 3.11; negativas 44%; Valoración general (16); Estabilidad y rendimiento (9); Puntos y redención (6)</x:v>
      </x:c>
      <x:c r="R171" s="49" t="str">
        <x:v>Provisional IA</x:v>
      </x:c>
    </x:row>
    <x:row r="172" ht="60" customHeight="1">
      <x:c r="A172" s="43" t="str">
        <x:v>MX-06</x:v>
      </x:c>
      <x:c r="B172" s="43" t="str">
        <x:v>Combustible regional</x:v>
      </x:c>
      <x:c r="C172" s="43" t="str">
        <x:v>Rendichicas / Rendipuntos</x:v>
      </x:c>
      <x:c r="D172" s="43" t="str">
        <x:v>Experiencia y UX</x:v>
      </x:c>
      <x:c r="E172" s="43" t="str">
        <x:v>D4</x:v>
      </x:c>
      <x:c r="F172" s="49" t="str">
        <x:v>Transparencia y control</x:v>
      </x:c>
      <x:c r="G172" s="65" t="n">
        <x:v>3</x:v>
      </x:c>
      <x:c r="H172" s="58" t="n">
        <x:v>3</x:v>
      </x:c>
      <x:c r="I172" s="58" t="str">
        <x:v>Media</x:v>
      </x:c>
      <x:c r="J172" s="66" t="n">
        <x:f>IF(I172="Alta",1,IF(I172="Media alta",0.95,IF(I172="Media",0.9,IF(I172="Media baja",0.82,IF(I172="Baja",0.75,"")))))</x:f>
        <x:v>0.9</x:v>
      </x:c>
      <x:c r="K172" s="66" t="n">
        <x:f>IF(H172="","",H172/5*G172)</x:f>
        <x:v>1.7999999999999998</x:v>
      </x:c>
      <x:c r="L172" s="66" t="n">
        <x:f>IF(K172="","",K172*J172)</x:f>
        <x:v>1.6199999999999999</x:v>
      </x:c>
      <x:c r="M172" s="49" t="str">
        <x:v>Ver hoja Fuentes</x:v>
      </x:c>
      <x:c r="N172" s="49" t="str">
        <x:v>https://play.google.com/store/apps/details?id=com.bambu.rendilitros</x:v>
      </x:c>
      <x:c r="O172" s="49" t="str">
        <x:v>El rediseño mejora saldo y vencimiento; persisten reportes de activación, GPS y canje.</x:v>
      </x:c>
      <x:c r="P172" s="49" t="str">
        <x:v>Aplicar el aprendizaje de transparencia y control sin copiar la mecánica; validar en AKRON App y Human Lab.</x:v>
      </x:c>
      <x:c r="Q172" s="49" t="str">
        <x:v>n=36; promedio 3.11; negativas 44%; Valoración general (16); Estabilidad y rendimiento (9); Puntos y redención (6)</x:v>
      </x:c>
      <x:c r="R172" s="49" t="str">
        <x:v>Provisional IA</x:v>
      </x:c>
    </x:row>
    <x:row r="173" ht="60" customHeight="1">
      <x:c r="A173" s="43" t="str">
        <x:v>MX-06</x:v>
      </x:c>
      <x:c r="B173" s="43" t="str">
        <x:v>Combustible regional</x:v>
      </x:c>
      <x:c r="C173" s="43" t="str">
        <x:v>Rendichicas / Rendipuntos</x:v>
      </x:c>
      <x:c r="D173" s="43" t="str">
        <x:v>Datos y personalización</x:v>
      </x:c>
      <x:c r="E173" s="43" t="str">
        <x:v>E1</x:v>
      </x:c>
      <x:c r="F173" s="49" t="str">
        <x:v>Captura de datos útiles</x:v>
      </x:c>
      <x:c r="G173" s="65" t="n">
        <x:v>3</x:v>
      </x:c>
      <x:c r="H173" s="58" t="n">
        <x:v>4</x:v>
      </x:c>
      <x:c r="I173" s="58" t="str">
        <x:v>Alta</x:v>
      </x:c>
      <x:c r="J173" s="66" t="n">
        <x:f>IF(I173="Alta",1,IF(I173="Media alta",0.95,IF(I173="Media",0.9,IF(I173="Media baja",0.82,IF(I173="Baja",0.75,"")))))</x:f>
        <x:v>1</x:v>
      </x:c>
      <x:c r="K173" s="66" t="n">
        <x:f>IF(H173="","",H173/5*G173)</x:f>
        <x:v>2.4000000000000004</x:v>
      </x:c>
      <x:c r="L173" s="66" t="n">
        <x:f>IF(K173="","",K173*J173)</x:f>
        <x:v>2.4000000000000004</x:v>
      </x:c>
      <x:c r="M173" s="49" t="str">
        <x:v>Ver hoja Fuentes</x:v>
      </x:c>
      <x:c r="N173" s="49" t="str">
        <x:v>https://rendipuntos.com/terminosycondiciones/</x:v>
      </x:c>
      <x:c r="O173" s="49" t="str">
        <x:v>Perfil, ubicación, compras y notificaciones habilitan segmentación regional.</x:v>
      </x:c>
      <x:c r="P173" s="49" t="str">
        <x:v>Aplicar el aprendizaje de captura de datos útiles sin copiar la mecánica; validar en AKRON App y Human Lab.</x:v>
      </x:c>
      <x:c r="Q173" s="49" t="str">
        <x:v>n=36; promedio 3.11; negativas 44%; Valoración general (16); Estabilidad y rendimiento (9); Puntos y redención (6)</x:v>
      </x:c>
      <x:c r="R173" s="49" t="str">
        <x:v>Provisional IA</x:v>
      </x:c>
    </x:row>
    <x:row r="174" ht="60" customHeight="1">
      <x:c r="A174" s="43" t="str">
        <x:v>MX-06</x:v>
      </x:c>
      <x:c r="B174" s="43" t="str">
        <x:v>Combustible regional</x:v>
      </x:c>
      <x:c r="C174" s="43" t="str">
        <x:v>Rendichicas / Rendipuntos</x:v>
      </x:c>
      <x:c r="D174" s="43" t="str">
        <x:v>Datos y personalización</x:v>
      </x:c>
      <x:c r="E174" s="43" t="str">
        <x:v>E2</x:v>
      </x:c>
      <x:c r="F174" s="49" t="str">
        <x:v>Personalización</x:v>
      </x:c>
      <x:c r="G174" s="65" t="n">
        <x:v>4</x:v>
      </x:c>
      <x:c r="H174" s="58" t="n">
        <x:v>3</x:v>
      </x:c>
      <x:c r="I174" s="58" t="str">
        <x:v>Alta</x:v>
      </x:c>
      <x:c r="J174" s="66" t="n">
        <x:f>IF(I174="Alta",1,IF(I174="Media alta",0.95,IF(I174="Media",0.9,IF(I174="Media baja",0.82,IF(I174="Baja",0.75,"")))))</x:f>
        <x:v>1</x:v>
      </x:c>
      <x:c r="K174" s="66" t="n">
        <x:f>IF(H174="","",H174/5*G174)</x:f>
        <x:v>2.4</x:v>
      </x:c>
      <x:c r="L174" s="66" t="n">
        <x:f>IF(K174="","",K174*J174)</x:f>
        <x:v>2.4</x:v>
      </x:c>
      <x:c r="M174" s="49" t="str">
        <x:v>Ver hoja Fuentes</x:v>
      </x:c>
      <x:c r="N174" s="49" t="str">
        <x:v>https://rendipuntos.com/terminosycondiciones/</x:v>
      </x:c>
      <x:c r="O174" s="49" t="str">
        <x:v>Perfil, ubicación, compras y notificaciones habilitan segmentación regional.</x:v>
      </x:c>
      <x:c r="P174" s="49" t="str">
        <x:v>Aplicar el aprendizaje de personalización sin copiar la mecánica; validar en AKRON App y Human Lab.</x:v>
      </x:c>
      <x:c r="Q174" s="49" t="str">
        <x:v>n=36; promedio 3.11; negativas 44%; Valoración general (16); Estabilidad y rendimiento (9); Puntos y redención (6)</x:v>
      </x:c>
      <x:c r="R174" s="49" t="str">
        <x:v>Provisional IA</x:v>
      </x:c>
    </x:row>
    <x:row r="175" ht="60" customHeight="1">
      <x:c r="A175" s="43" t="str">
        <x:v>MX-06</x:v>
      </x:c>
      <x:c r="B175" s="43" t="str">
        <x:v>Combustible regional</x:v>
      </x:c>
      <x:c r="C175" s="43" t="str">
        <x:v>Rendichicas / Rendipuntos</x:v>
      </x:c>
      <x:c r="D175" s="43" t="str">
        <x:v>Datos y personalización</x:v>
      </x:c>
      <x:c r="E175" s="43" t="str">
        <x:v>E3</x:v>
      </x:c>
      <x:c r="F175" s="49" t="str">
        <x:v>Medición y aprendizaje</x:v>
      </x:c>
      <x:c r="G175" s="65" t="n">
        <x:v>3</x:v>
      </x:c>
      <x:c r="H175" s="58" t="n">
        <x:v>4</x:v>
      </x:c>
      <x:c r="I175" s="58" t="str">
        <x:v>Alta</x:v>
      </x:c>
      <x:c r="J175" s="66" t="n">
        <x:f>IF(I175="Alta",1,IF(I175="Media alta",0.95,IF(I175="Media",0.9,IF(I175="Media baja",0.82,IF(I175="Baja",0.75,"")))))</x:f>
        <x:v>1</x:v>
      </x:c>
      <x:c r="K175" s="66" t="n">
        <x:f>IF(H175="","",H175/5*G175)</x:f>
        <x:v>2.4000000000000004</x:v>
      </x:c>
      <x:c r="L175" s="66" t="n">
        <x:f>IF(K175="","",K175*J175)</x:f>
        <x:v>2.4000000000000004</x:v>
      </x:c>
      <x:c r="M175" s="49" t="str">
        <x:v>Ver hoja Fuentes</x:v>
      </x:c>
      <x:c r="N175" s="49" t="str">
        <x:v>https://rendipuntos.com/terminosycondiciones/</x:v>
      </x:c>
      <x:c r="O175" s="49" t="str">
        <x:v>Perfil, ubicación, compras y notificaciones habilitan segmentación regional.</x:v>
      </x:c>
      <x:c r="P175" s="49" t="str">
        <x:v>Aplicar el aprendizaje de medición y aprendizaje sin copiar la mecánica; validar en AKRON App y Human Lab.</x:v>
      </x:c>
      <x:c r="Q175" s="49" t="str">
        <x:v>n=36; promedio 3.11; negativas 44%; Valoración general (16); Estabilidad y rendimiento (9); Puntos y redención (6)</x:v>
      </x:c>
      <x:c r="R175" s="49" t="str">
        <x:v>Provisional IA</x:v>
      </x:c>
    </x:row>
    <x:row r="176" ht="60" customHeight="1">
      <x:c r="A176" s="43" t="str">
        <x:v>MX-06</x:v>
      </x:c>
      <x:c r="B176" s="43" t="str">
        <x:v>Combustible regional</x:v>
      </x:c>
      <x:c r="C176" s="43" t="str">
        <x:v>Rendichicas / Rendipuntos</x:v>
      </x:c>
      <x:c r="D176" s="43" t="str">
        <x:v>Datos y personalización</x:v>
      </x:c>
      <x:c r="E176" s="43" t="str">
        <x:v>E4</x:v>
      </x:c>
      <x:c r="F176" s="49" t="str">
        <x:v>Confianza y privacidad</x:v>
      </x:c>
      <x:c r="G176" s="65" t="n">
        <x:v>2</x:v>
      </x:c>
      <x:c r="H176" s="58" t="n">
        <x:v>4</x:v>
      </x:c>
      <x:c r="I176" s="58" t="str">
        <x:v>Alta</x:v>
      </x:c>
      <x:c r="J176" s="66" t="n">
        <x:f>IF(I176="Alta",1,IF(I176="Media alta",0.95,IF(I176="Media",0.9,IF(I176="Media baja",0.82,IF(I176="Baja",0.75,"")))))</x:f>
        <x:v>1</x:v>
      </x:c>
      <x:c r="K176" s="66" t="n">
        <x:f>IF(H176="","",H176/5*G176)</x:f>
        <x:v>1.6</x:v>
      </x:c>
      <x:c r="L176" s="66" t="n">
        <x:f>IF(K176="","",K176*J176)</x:f>
        <x:v>1.6</x:v>
      </x:c>
      <x:c r="M176" s="49" t="str">
        <x:v>Ver hoja Fuentes</x:v>
      </x:c>
      <x:c r="N176" s="49" t="str">
        <x:v>https://rendipuntos.com/terminosycondiciones/</x:v>
      </x:c>
      <x:c r="O176" s="49" t="str">
        <x:v>Perfil, ubicación, compras y notificaciones habilitan segmentación regional.</x:v>
      </x:c>
      <x:c r="P176" s="49" t="str">
        <x:v>Aplicar el aprendizaje de confianza y privacidad sin copiar la mecánica; validar en AKRON App y Human Lab.</x:v>
      </x:c>
      <x:c r="Q176" s="49" t="str">
        <x:v>n=36; promedio 3.11; negativas 44%; Valoración general (16); Estabilidad y rendimiento (9); Puntos y redención (6)</x:v>
      </x:c>
      <x:c r="R176" s="49" t="str">
        <x:v>Provisional IA</x:v>
      </x:c>
    </x:row>
    <x:row r="177" ht="60" customHeight="1">
      <x:c r="A177" s="43" t="str">
        <x:v>MX-06</x:v>
      </x:c>
      <x:c r="B177" s="43" t="str">
        <x:v>Combustible regional</x:v>
      </x:c>
      <x:c r="C177" s="43" t="str">
        <x:v>Rendichicas / Rendipuntos</x:v>
      </x:c>
      <x:c r="D177" s="43" t="str">
        <x:v>Ecosistema y omnicanalidad</x:v>
      </x:c>
      <x:c r="E177" s="43" t="str">
        <x:v>F1</x:v>
      </x:c>
      <x:c r="F177" s="49" t="str">
        <x:v>Integración estación-tienda</x:v>
      </x:c>
      <x:c r="G177" s="65" t="n">
        <x:v>4</x:v>
      </x:c>
      <x:c r="H177" s="58" t="n">
        <x:v>2</x:v>
      </x:c>
      <x:c r="I177" s="58" t="str">
        <x:v>Media</x:v>
      </x:c>
      <x:c r="J177" s="66" t="n">
        <x:f>IF(I177="Alta",1,IF(I177="Media alta",0.95,IF(I177="Media",0.9,IF(I177="Media baja",0.82,IF(I177="Baja",0.75,"")))))</x:f>
        <x:v>0.9</x:v>
      </x:c>
      <x:c r="K177" s="66" t="n">
        <x:f>IF(H177="","",H177/5*G177)</x:f>
        <x:v>1.6</x:v>
      </x:c>
      <x:c r="L177" s="66" t="n">
        <x:f>IF(K177="","",K177*J177)</x:f>
        <x:v>1.4400000000000002</x:v>
      </x:c>
      <x:c r="M177" s="49" t="str">
        <x:v>Ver hoja Fuentes</x:v>
      </x:c>
      <x:c r="N177" s="49" t="str">
        <x:v>https://rendichicas.com/landing-rendi-puntos/</x:v>
      </x:c>
      <x:c r="O177" s="49" t="str">
        <x:v>Conecta estaciones, facturación y perfiles de movilidad; no integra pago móvil.</x:v>
      </x:c>
      <x:c r="P177" s="49" t="str">
        <x:v>Aplicar el aprendizaje de integración estación-tienda sin copiar la mecánica; validar en AKRON App y Human Lab.</x:v>
      </x:c>
      <x:c r="Q177" s="49" t="str">
        <x:v>n=36; promedio 3.11; negativas 44%; Valoración general (16); Estabilidad y rendimiento (9); Puntos y redención (6)</x:v>
      </x:c>
      <x:c r="R177" s="49" t="str">
        <x:v>Provisional IA</x:v>
      </x:c>
    </x:row>
    <x:row r="178" ht="60" customHeight="1">
      <x:c r="A178" s="43" t="str">
        <x:v>MX-06</x:v>
      </x:c>
      <x:c r="B178" s="43" t="str">
        <x:v>Combustible regional</x:v>
      </x:c>
      <x:c r="C178" s="43" t="str">
        <x:v>Rendichicas / Rendipuntos</x:v>
      </x:c>
      <x:c r="D178" s="43" t="str">
        <x:v>Ecosistema y omnicanalidad</x:v>
      </x:c>
      <x:c r="E178" s="43" t="str">
        <x:v>F2</x:v>
      </x:c>
      <x:c r="F178" s="49" t="str">
        <x:v>Pago e identificación</x:v>
      </x:c>
      <x:c r="G178" s="65" t="n">
        <x:v>3</x:v>
      </x:c>
      <x:c r="H178" s="58" t="n">
        <x:v>3</x:v>
      </x:c>
      <x:c r="I178" s="58" t="str">
        <x:v>Media</x:v>
      </x:c>
      <x:c r="J178" s="66" t="n">
        <x:f>IF(I178="Alta",1,IF(I178="Media alta",0.95,IF(I178="Media",0.9,IF(I178="Media baja",0.82,IF(I178="Baja",0.75,"")))))</x:f>
        <x:v>0.9</x:v>
      </x:c>
      <x:c r="K178" s="66" t="n">
        <x:f>IF(H178="","",H178/5*G178)</x:f>
        <x:v>1.7999999999999998</x:v>
      </x:c>
      <x:c r="L178" s="66" t="n">
        <x:f>IF(K178="","",K178*J178)</x:f>
        <x:v>1.6199999999999999</x:v>
      </x:c>
      <x:c r="M178" s="49" t="str">
        <x:v>Ver hoja Fuentes</x:v>
      </x:c>
      <x:c r="N178" s="49" t="str">
        <x:v>https://rendichicas.com/landing-rendi-puntos/</x:v>
      </x:c>
      <x:c r="O178" s="49" t="str">
        <x:v>Conecta estaciones, facturación y perfiles de movilidad; no integra pago móvil.</x:v>
      </x:c>
      <x:c r="P178" s="49" t="str">
        <x:v>Aplicar el aprendizaje de pago e identificación sin copiar la mecánica; validar en AKRON App y Human Lab.</x:v>
      </x:c>
      <x:c r="Q178" s="49" t="str">
        <x:v>n=36; promedio 3.11; negativas 44%; Valoración general (16); Estabilidad y rendimiento (9); Puntos y redención (6)</x:v>
      </x:c>
      <x:c r="R178" s="49" t="str">
        <x:v>Provisional IA</x:v>
      </x:c>
    </x:row>
    <x:row r="179" ht="60" customHeight="1">
      <x:c r="A179" s="43" t="str">
        <x:v>MX-06</x:v>
      </x:c>
      <x:c r="B179" s="43" t="str">
        <x:v>Combustible regional</x:v>
      </x:c>
      <x:c r="C179" s="43" t="str">
        <x:v>Rendichicas / Rendipuntos</x:v>
      </x:c>
      <x:c r="D179" s="43" t="str">
        <x:v>Ecosistema y omnicanalidad</x:v>
      </x:c>
      <x:c r="E179" s="43" t="str">
        <x:v>F3</x:v>
      </x:c>
      <x:c r="F179" s="49" t="str">
        <x:v>Extensión a servicios</x:v>
      </x:c>
      <x:c r="G179" s="65" t="n">
        <x:v>3</x:v>
      </x:c>
      <x:c r="H179" s="58" t="n">
        <x:v>3</x:v>
      </x:c>
      <x:c r="I179" s="58" t="str">
        <x:v>Media</x:v>
      </x:c>
      <x:c r="J179" s="66" t="n">
        <x:f>IF(I179="Alta",1,IF(I179="Media alta",0.95,IF(I179="Media",0.9,IF(I179="Media baja",0.82,IF(I179="Baja",0.75,"")))))</x:f>
        <x:v>0.9</x:v>
      </x:c>
      <x:c r="K179" s="66" t="n">
        <x:f>IF(H179="","",H179/5*G179)</x:f>
        <x:v>1.7999999999999998</x:v>
      </x:c>
      <x:c r="L179" s="66" t="n">
        <x:f>IF(K179="","",K179*J179)</x:f>
        <x:v>1.6199999999999999</x:v>
      </x:c>
      <x:c r="M179" s="49" t="str">
        <x:v>Ver hoja Fuentes</x:v>
      </x:c>
      <x:c r="N179" s="49" t="str">
        <x:v>https://rendichicas.com/landing-rendi-puntos/</x:v>
      </x:c>
      <x:c r="O179" s="49" t="str">
        <x:v>Conecta estaciones, facturación y perfiles de movilidad; no integra pago móvil.</x:v>
      </x:c>
      <x:c r="P179" s="49" t="str">
        <x:v>Aplicar el aprendizaje de extensión a servicios sin copiar la mecánica; validar en AKRON App y Human Lab.</x:v>
      </x:c>
      <x:c r="Q179" s="49" t="str">
        <x:v>n=36; promedio 3.11; negativas 44%; Valoración general (16); Estabilidad y rendimiento (9); Puntos y redención (6)</x:v>
      </x:c>
      <x:c r="R179" s="49" t="str">
        <x:v>Provisional IA</x:v>
      </x:c>
    </x:row>
    <x:row r="180" ht="60" customHeight="1">
      <x:c r="A180" s="43" t="str">
        <x:v>MX-06</x:v>
      </x:c>
      <x:c r="B180" s="43" t="str">
        <x:v>Combustible regional</x:v>
      </x:c>
      <x:c r="C180" s="43" t="str">
        <x:v>Rendichicas / Rendipuntos</x:v>
      </x:c>
      <x:c r="D180" s="43" t="str">
        <x:v>Engagement y gamificación</x:v>
      </x:c>
      <x:c r="E180" s="43" t="str">
        <x:v>G1</x:v>
      </x:c>
      <x:c r="F180" s="49" t="str">
        <x:v>Retos y activadores</x:v>
      </x:c>
      <x:c r="G180" s="65" t="n">
        <x:v>3</x:v>
      </x:c>
      <x:c r="H180" s="58" t="n">
        <x:v>4</x:v>
      </x:c>
      <x:c r="I180" s="58" t="str">
        <x:v>Alta</x:v>
      </x:c>
      <x:c r="J180" s="66" t="n">
        <x:f>IF(I180="Alta",1,IF(I180="Media alta",0.95,IF(I180="Media",0.9,IF(I180="Media baja",0.82,IF(I180="Baja",0.75,"")))))</x:f>
        <x:v>1</x:v>
      </x:c>
      <x:c r="K180" s="66" t="n">
        <x:f>IF(H180="","",H180/5*G180)</x:f>
        <x:v>2.4000000000000004</x:v>
      </x:c>
      <x:c r="L180" s="66" t="n">
        <x:f>IF(K180="","",K180*J180)</x:f>
        <x:v>2.4000000000000004</x:v>
      </x:c>
      <x:c r="M180" s="49" t="str">
        <x:v>Ver hoja Fuentes</x:v>
      </x:c>
      <x:c r="N180" s="49" t="str">
        <x:v>https://rendichicas.com/landing-rendi-puntos/</x:v>
      </x:c>
      <x:c r="O180" s="49" t="str">
        <x:v>Bonos, cupones, premios y encuestas construyen activación y pertenencia local.</x:v>
      </x:c>
      <x:c r="P180" s="49" t="str">
        <x:v>Aplicar el aprendizaje de retos y activadores sin copiar la mecánica; validar en AKRON App y Human Lab.</x:v>
      </x:c>
      <x:c r="Q180" s="49" t="str">
        <x:v>n=36; promedio 3.11; negativas 44%; Valoración general (16); Estabilidad y rendimiento (9); Puntos y redención (6)</x:v>
      </x:c>
      <x:c r="R180" s="49" t="str">
        <x:v>Provisional IA</x:v>
      </x:c>
    </x:row>
    <x:row r="181" ht="60" customHeight="1">
      <x:c r="A181" s="43" t="str">
        <x:v>MX-06</x:v>
      </x:c>
      <x:c r="B181" s="43" t="str">
        <x:v>Combustible regional</x:v>
      </x:c>
      <x:c r="C181" s="43" t="str">
        <x:v>Rendichicas / Rendipuntos</x:v>
      </x:c>
      <x:c r="D181" s="43" t="str">
        <x:v>Engagement y gamificación</x:v>
      </x:c>
      <x:c r="E181" s="43" t="str">
        <x:v>G2</x:v>
      </x:c>
      <x:c r="F181" s="49" t="str">
        <x:v>Progreso visible</x:v>
      </x:c>
      <x:c r="G181" s="65" t="n">
        <x:v>3</x:v>
      </x:c>
      <x:c r="H181" s="58" t="n">
        <x:v>4</x:v>
      </x:c>
      <x:c r="I181" s="58" t="str">
        <x:v>Alta</x:v>
      </x:c>
      <x:c r="J181" s="66" t="n">
        <x:f>IF(I181="Alta",1,IF(I181="Media alta",0.95,IF(I181="Media",0.9,IF(I181="Media baja",0.82,IF(I181="Baja",0.75,"")))))</x:f>
        <x:v>1</x:v>
      </x:c>
      <x:c r="K181" s="66" t="n">
        <x:f>IF(H181="","",H181/5*G181)</x:f>
        <x:v>2.4000000000000004</x:v>
      </x:c>
      <x:c r="L181" s="66" t="n">
        <x:f>IF(K181="","",K181*J181)</x:f>
        <x:v>2.4000000000000004</x:v>
      </x:c>
      <x:c r="M181" s="49" t="str">
        <x:v>Ver hoja Fuentes</x:v>
      </x:c>
      <x:c r="N181" s="49" t="str">
        <x:v>https://rendichicas.com/landing-rendi-puntos/</x:v>
      </x:c>
      <x:c r="O181" s="49" t="str">
        <x:v>Bonos, cupones, premios y encuestas construyen activación y pertenencia local.</x:v>
      </x:c>
      <x:c r="P181" s="49" t="str">
        <x:v>Aplicar el aprendizaje de progreso visible sin copiar la mecánica; validar en AKRON App y Human Lab.</x:v>
      </x:c>
      <x:c r="Q181" s="49" t="str">
        <x:v>n=36; promedio 3.11; negativas 44%; Valoración general (16); Estabilidad y rendimiento (9); Puntos y redención (6)</x:v>
      </x:c>
      <x:c r="R181" s="49" t="str">
        <x:v>Provisional IA</x:v>
      </x:c>
    </x:row>
    <x:row r="182" ht="60" customHeight="1">
      <x:c r="A182" s="43" t="str">
        <x:v>MX-06</x:v>
      </x:c>
      <x:c r="B182" s="43" t="str">
        <x:v>Combustible regional</x:v>
      </x:c>
      <x:c r="C182" s="43" t="str">
        <x:v>Rendichicas / Rendipuntos</x:v>
      </x:c>
      <x:c r="D182" s="43" t="str">
        <x:v>Engagement y gamificación</x:v>
      </x:c>
      <x:c r="E182" s="43" t="str">
        <x:v>G3</x:v>
      </x:c>
      <x:c r="F182" s="49" t="str">
        <x:v>Vínculo emocional o comunidad</x:v>
      </x:c>
      <x:c r="G182" s="65" t="n">
        <x:v>2</x:v>
      </x:c>
      <x:c r="H182" s="58" t="n">
        <x:v>4</x:v>
      </x:c>
      <x:c r="I182" s="58" t="str">
        <x:v>Alta</x:v>
      </x:c>
      <x:c r="J182" s="66" t="n">
        <x:f>IF(I182="Alta",1,IF(I182="Media alta",0.95,IF(I182="Media",0.9,IF(I182="Media baja",0.82,IF(I182="Baja",0.75,"")))))</x:f>
        <x:v>1</x:v>
      </x:c>
      <x:c r="K182" s="66" t="n">
        <x:f>IF(H182="","",H182/5*G182)</x:f>
        <x:v>1.6</x:v>
      </x:c>
      <x:c r="L182" s="66" t="n">
        <x:f>IF(K182="","",K182*J182)</x:f>
        <x:v>1.6</x:v>
      </x:c>
      <x:c r="M182" s="49" t="str">
        <x:v>Ver hoja Fuentes</x:v>
      </x:c>
      <x:c r="N182" s="49" t="str">
        <x:v>https://rendichicas.com/landing-rendi-puntos/</x:v>
      </x:c>
      <x:c r="O182" s="49" t="str">
        <x:v>Bonos, cupones, premios y encuestas construyen activación y pertenencia local.</x:v>
      </x:c>
      <x:c r="P182" s="49" t="str">
        <x:v>Aplicar el aprendizaje de vínculo emocional o comunidad sin copiar la mecánica; validar en AKRON App y Human Lab.</x:v>
      </x:c>
      <x:c r="Q182" s="49" t="str">
        <x:v>n=36; promedio 3.11; negativas 44%; Valoración general (16); Estabilidad y rendimiento (9); Puntos y redención (6)</x:v>
      </x:c>
      <x:c r="R182" s="49" t="str">
        <x:v>Provisional IA</x:v>
      </x:c>
    </x:row>
    <x:row r="183" ht="60" customHeight="1">
      <x:c r="A183" s="43" t="str">
        <x:v>MX-06</x:v>
      </x:c>
      <x:c r="B183" s="43" t="str">
        <x:v>Combustible regional</x:v>
      </x:c>
      <x:c r="C183" s="43" t="str">
        <x:v>Rendichicas / Rendipuntos</x:v>
      </x:c>
      <x:c r="D183" s="43" t="str">
        <x:v>Viabilidad para AKRON</x:v>
      </x:c>
      <x:c r="E183" s="43" t="str">
        <x:v>H1</x:v>
      </x:c>
      <x:c r="F183" s="49" t="str">
        <x:v>Viabilidad operativa</x:v>
      </x:c>
      <x:c r="G183" s="65" t="n">
        <x:v>4</x:v>
      </x:c>
      <x:c r="H183" s="58" t="n">
        <x:v>4</x:v>
      </x:c>
      <x:c r="I183" s="58" t="str">
        <x:v>Media</x:v>
      </x:c>
      <x:c r="J183" s="66" t="n">
        <x:f>IF(I183="Alta",1,IF(I183="Media alta",0.95,IF(I183="Media",0.9,IF(I183="Media baja",0.82,IF(I183="Baja",0.75,"")))))</x:f>
        <x:v>0.9</x:v>
      </x:c>
      <x:c r="K183" s="66" t="n">
        <x:f>IF(H183="","",H183/5*G183)</x:f>
        <x:v>3.2</x:v>
      </x:c>
      <x:c r="L183" s="66" t="n">
        <x:f>IF(K183="","",K183*J183)</x:f>
        <x:v>2.8800000000000003</x:v>
      </x:c>
      <x:c r="M183" s="49" t="str">
        <x:v>Ver hoja Fuentes</x:v>
      </x:c>
      <x:c r="N183" s="49" t="str">
        <x:v>https://rendipuntos.com/terminosycondiciones/</x:v>
      </x:c>
      <x:c r="O183" s="49" t="str">
        <x:v>Es viable para prototipos regionales, siempre que AKRON haga transparente la economía de recompensa.</x:v>
      </x:c>
      <x:c r="P183" s="49" t="str">
        <x:v>Aplicar el aprendizaje de viabilidad operativa sin copiar la mecánica; validar en AKRON App y Human Lab.</x:v>
      </x:c>
      <x:c r="Q183" s="49" t="str">
        <x:v>n=36; promedio 3.11; negativas 44%; Valoración general (16); Estabilidad y rendimiento (9); Puntos y redención (6)</x:v>
      </x:c>
      <x:c r="R183" s="49" t="str">
        <x:v>Provisional IA</x:v>
      </x:c>
    </x:row>
    <x:row r="184" ht="60" customHeight="1">
      <x:c r="A184" s="43" t="str">
        <x:v>MX-06</x:v>
      </x:c>
      <x:c r="B184" s="43" t="str">
        <x:v>Combustible regional</x:v>
      </x:c>
      <x:c r="C184" s="43" t="str">
        <x:v>Rendichicas / Rendipuntos</x:v>
      </x:c>
      <x:c r="D184" s="43" t="str">
        <x:v>Viabilidad para AKRON</x:v>
      </x:c>
      <x:c r="E184" s="43" t="str">
        <x:v>H2</x:v>
      </x:c>
      <x:c r="F184" s="49" t="str">
        <x:v>Viabilidad tecnológica</x:v>
      </x:c>
      <x:c r="G184" s="65" t="n">
        <x:v>3</x:v>
      </x:c>
      <x:c r="H184" s="58" t="n">
        <x:v>4</x:v>
      </x:c>
      <x:c r="I184" s="58" t="str">
        <x:v>Media</x:v>
      </x:c>
      <x:c r="J184" s="66" t="n">
        <x:f>IF(I184="Alta",1,IF(I184="Media alta",0.95,IF(I184="Media",0.9,IF(I184="Media baja",0.82,IF(I184="Baja",0.75,"")))))</x:f>
        <x:v>0.9</x:v>
      </x:c>
      <x:c r="K184" s="66" t="n">
        <x:f>IF(H184="","",H184/5*G184)</x:f>
        <x:v>2.4000000000000004</x:v>
      </x:c>
      <x:c r="L184" s="66" t="n">
        <x:f>IF(K184="","",K184*J184)</x:f>
        <x:v>2.1600000000000006</x:v>
      </x:c>
      <x:c r="M184" s="49" t="str">
        <x:v>Ver hoja Fuentes</x:v>
      </x:c>
      <x:c r="N184" s="49" t="str">
        <x:v>https://rendipuntos.com/terminosycondiciones/</x:v>
      </x:c>
      <x:c r="O184" s="49" t="str">
        <x:v>Es viable para prototipos regionales, siempre que AKRON haga transparente la economía de recompensa.</x:v>
      </x:c>
      <x:c r="P184" s="49" t="str">
        <x:v>Aplicar el aprendizaje de viabilidad tecnológica sin copiar la mecánica; validar en AKRON App y Human Lab.</x:v>
      </x:c>
      <x:c r="Q184" s="49" t="str">
        <x:v>n=36; promedio 3.11; negativas 44%; Valoración general (16); Estabilidad y rendimiento (9); Puntos y redención (6)</x:v>
      </x:c>
      <x:c r="R184" s="49" t="str">
        <x:v>Provisional IA</x:v>
      </x:c>
    </x:row>
    <x:row r="185" ht="60" customHeight="1">
      <x:c r="A185" s="43" t="str">
        <x:v>MX-06</x:v>
      </x:c>
      <x:c r="B185" s="43" t="str">
        <x:v>Combustible regional</x:v>
      </x:c>
      <x:c r="C185" s="43" t="str">
        <x:v>Rendichicas / Rendipuntos</x:v>
      </x:c>
      <x:c r="D185" s="43" t="str">
        <x:v>Viabilidad para AKRON</x:v>
      </x:c>
      <x:c r="E185" s="43" t="str">
        <x:v>H3</x:v>
      </x:c>
      <x:c r="F185" s="49" t="str">
        <x:v>Sostenibilidad económica</x:v>
      </x:c>
      <x:c r="G185" s="65" t="n">
        <x:v>3</x:v>
      </x:c>
      <x:c r="H185" s="58" t="n">
        <x:v>3</x:v>
      </x:c>
      <x:c r="I185" s="58" t="str">
        <x:v>Media</x:v>
      </x:c>
      <x:c r="J185" s="66" t="n">
        <x:f>IF(I185="Alta",1,IF(I185="Media alta",0.95,IF(I185="Media",0.9,IF(I185="Media baja",0.82,IF(I185="Baja",0.75,"")))))</x:f>
        <x:v>0.9</x:v>
      </x:c>
      <x:c r="K185" s="66" t="n">
        <x:f>IF(H185="","",H185/5*G185)</x:f>
        <x:v>1.7999999999999998</x:v>
      </x:c>
      <x:c r="L185" s="66" t="n">
        <x:f>IF(K185="","",K185*J185)</x:f>
        <x:v>1.6199999999999999</x:v>
      </x:c>
      <x:c r="M185" s="49" t="str">
        <x:v>Ver hoja Fuentes</x:v>
      </x:c>
      <x:c r="N185" s="49" t="str">
        <x:v>https://rendipuntos.com/terminosycondiciones/</x:v>
      </x:c>
      <x:c r="O185" s="49" t="str">
        <x:v>Es viable para prototipos regionales, siempre que AKRON haga transparente la economía de recompensa.</x:v>
      </x:c>
      <x:c r="P185" s="49" t="str">
        <x:v>Aplicar el aprendizaje de sostenibilidad económica sin copiar la mecánica; validar en AKRON App y Human Lab.</x:v>
      </x:c>
      <x:c r="Q185" s="49" t="str">
        <x:v>n=36; promedio 3.11; negativas 44%; Valoración general (16); Estabilidad y rendimiento (9); Puntos y redención (6)</x:v>
      </x:c>
      <x:c r="R185" s="49" t="str">
        <x:v>Provisional IA</x:v>
      </x:c>
    </x:row>
    <x:row r="186" ht="60" customHeight="1">
      <x:c r="A186" s="43" t="str">
        <x:v>MX-06</x:v>
      </x:c>
      <x:c r="B186" s="43" t="str">
        <x:v>Combustible regional</x:v>
      </x:c>
      <x:c r="C186" s="43" t="str">
        <x:v>Rendichicas / Rendipuntos</x:v>
      </x:c>
      <x:c r="D186" s="43" t="str">
        <x:v>Viabilidad para AKRON</x:v>
      </x:c>
      <x:c r="E186" s="43" t="str">
        <x:v>H4</x:v>
      </x:c>
      <x:c r="F186" s="49" t="str">
        <x:v>Adecuación al mercado mexicano</x:v>
      </x:c>
      <x:c r="G186" s="65" t="n">
        <x:v>2</x:v>
      </x:c>
      <x:c r="H186" s="58" t="n">
        <x:v>4</x:v>
      </x:c>
      <x:c r="I186" s="58" t="str">
        <x:v>Media</x:v>
      </x:c>
      <x:c r="J186" s="66" t="n">
        <x:f>IF(I186="Alta",1,IF(I186="Media alta",0.95,IF(I186="Media",0.9,IF(I186="Media baja",0.82,IF(I186="Baja",0.75,"")))))</x:f>
        <x:v>0.9</x:v>
      </x:c>
      <x:c r="K186" s="66" t="n">
        <x:f>IF(H186="","",H186/5*G186)</x:f>
        <x:v>1.6</x:v>
      </x:c>
      <x:c r="L186" s="66" t="n">
        <x:f>IF(K186="","",K186*J186)</x:f>
        <x:v>1.4400000000000002</x:v>
      </x:c>
      <x:c r="M186" s="49" t="str">
        <x:v>Ver hoja Fuentes</x:v>
      </x:c>
      <x:c r="N186" s="49" t="str">
        <x:v>https://rendipuntos.com/terminosycondiciones/</x:v>
      </x:c>
      <x:c r="O186" s="49" t="str">
        <x:v>Es viable para prototipos regionales, siempre que AKRON haga transparente la economía de recompensa.</x:v>
      </x:c>
      <x:c r="P186" s="49" t="str">
        <x:v>Aplicar el aprendizaje de adecuación al mercado mexicano sin copiar la mecánica; validar en AKRON App y Human Lab.</x:v>
      </x:c>
      <x:c r="Q186" s="49" t="str">
        <x:v>n=36; promedio 3.11; negativas 44%; Valoración general (16); Estabilidad y rendimiento (9); Puntos y redención (6)</x:v>
      </x:c>
      <x:c r="R186" s="49" t="str">
        <x:v>Provisional IA</x:v>
      </x:c>
    </x:row>
    <x:row r="187" ht="60" customHeight="1">
      <x:c r="A187" s="43" t="str">
        <x:v>MX-06</x:v>
      </x:c>
      <x:c r="B187" s="43" t="str">
        <x:v>Combustible regional</x:v>
      </x:c>
      <x:c r="C187" s="43" t="str">
        <x:v>Rendichicas / Rendipuntos</x:v>
      </x:c>
      <x:c r="D187" s="43" t="str">
        <x:v>Viabilidad para AKRON</x:v>
      </x:c>
      <x:c r="E187" s="43" t="str">
        <x:v>H5</x:v>
      </x:c>
      <x:c r="F187" s="49" t="str">
        <x:v>Tiempo para capturar valor</x:v>
      </x:c>
      <x:c r="G187" s="65" t="n">
        <x:v>2</x:v>
      </x:c>
      <x:c r="H187" s="58" t="n">
        <x:v>5</x:v>
      </x:c>
      <x:c r="I187" s="58" t="str">
        <x:v>Media</x:v>
      </x:c>
      <x:c r="J187" s="66" t="n">
        <x:f>IF(I187="Alta",1,IF(I187="Media alta",0.95,IF(I187="Media",0.9,IF(I187="Media baja",0.82,IF(I187="Baja",0.75,"")))))</x:f>
        <x:v>0.9</x:v>
      </x:c>
      <x:c r="K187" s="66" t="n">
        <x:f>IF(H187="","",H187/5*G187)</x:f>
        <x:v>2</x:v>
      </x:c>
      <x:c r="L187" s="66" t="n">
        <x:f>IF(K187="","",K187*J187)</x:f>
        <x:v>1.8</x:v>
      </x:c>
      <x:c r="M187" s="49" t="str">
        <x:v>Ver hoja Fuentes</x:v>
      </x:c>
      <x:c r="N187" s="49" t="str">
        <x:v>https://rendipuntos.com/terminosycondiciones/</x:v>
      </x:c>
      <x:c r="O187" s="49" t="str">
        <x:v>Es viable para prototipos regionales, siempre que AKRON haga transparente la economía de recompensa.</x:v>
      </x:c>
      <x:c r="P187" s="49" t="str">
        <x:v>Aplicar el aprendizaje de tiempo para capturar valor sin copiar la mecánica; validar en AKRON App y Human Lab.</x:v>
      </x:c>
      <x:c r="Q187" s="49" t="str">
        <x:v>n=36; promedio 3.11; negativas 44%; Valoración general (16); Estabilidad y rendimiento (9); Puntos y redención (6)</x:v>
      </x:c>
      <x:c r="R187" s="49" t="str">
        <x:v>Provisional IA</x:v>
      </x:c>
    </x:row>
    <x:row r="188" ht="60" customHeight="1">
      <x:c r="A188" s="43" t="str">
        <x:v>MX-07</x:v>
      </x:c>
      <x:c r="B188" s="43" t="str">
        <x:v>Combustible</x:v>
      </x:c>
      <x:c r="C188" s="43" t="str">
        <x:v>Mobil México / Reto Mobil</x:v>
      </x:c>
      <x:c r="D188" s="43" t="str">
        <x:v>Relevancia estratégica</x:v>
      </x:c>
      <x:c r="E188" s="43" t="str">
        <x:v>A1</x:v>
      </x:c>
      <x:c r="F188" s="49" t="str">
        <x:v>Alineación con prioridades de AKRON</x:v>
      </x:c>
      <x:c r="G188" s="65" t="n">
        <x:v>5</x:v>
      </x:c>
      <x:c r="H188" s="58" t="n">
        <x:v>5</x:v>
      </x:c>
      <x:c r="I188" s="58" t="str">
        <x:v>Alta</x:v>
      </x:c>
      <x:c r="J188" s="66" t="n">
        <x:f>IF(I188="Alta",1,IF(I188="Media alta",0.95,IF(I188="Media",0.9,IF(I188="Media baja",0.82,IF(I188="Baja",0.75,"")))))</x:f>
        <x:v>1</x:v>
      </x:c>
      <x:c r="K188" s="66" t="n">
        <x:f>IF(H188="","",H188/5*G188)</x:f>
        <x:v>5</x:v>
      </x:c>
      <x:c r="L188" s="66" t="n">
        <x:f>IF(K188="","",K188*J188)</x:f>
        <x:v>5</x:v>
      </x:c>
      <x:c r="M188" s="49" t="str">
        <x:v>Ver hoja Fuentes</x:v>
      </x:c>
      <x:c r="N188" s="49" t="str">
        <x:v>https://www.mobil.com.mx/es-mx/gasolina/retomobil</x:v>
      </x:c>
      <x:c r="O188" s="49" t="str">
        <x:v>Es un competidor directo y una referencia clara de recurrencia por visitas.</x:v>
      </x:c>
      <x:c r="P188" s="49" t="str">
        <x:v>Aplicar el aprendizaje de alineación con prioridades de akron sin copiar la mecánica; validar en AKRON App y Human Lab.</x:v>
      </x:c>
      <x:c r="Q188" s="49" t="str">
        <x:v>n=44; promedio 2.14; negativas 70%; Valoración general (16); Puntos y redención (15); Registro y acceso (9)</x:v>
      </x:c>
      <x:c r="R188" s="49" t="str">
        <x:v>Provisional IA</x:v>
      </x:c>
    </x:row>
    <x:row r="189" ht="60" customHeight="1">
      <x:c r="A189" s="43" t="str">
        <x:v>MX-07</x:v>
      </x:c>
      <x:c r="B189" s="43" t="str">
        <x:v>Combustible</x:v>
      </x:c>
      <x:c r="C189" s="43" t="str">
        <x:v>Mobil México / Reto Mobil</x:v>
      </x:c>
      <x:c r="D189" s="43" t="str">
        <x:v>Relevancia estratégica</x:v>
      </x:c>
      <x:c r="E189" s="43" t="str">
        <x:v>A2</x:v>
      </x:c>
      <x:c r="F189" s="49" t="str">
        <x:v>Cercanía al negocio</x:v>
      </x:c>
      <x:c r="G189" s="65" t="n">
        <x:v>4</x:v>
      </x:c>
      <x:c r="H189" s="58" t="n">
        <x:v>5</x:v>
      </x:c>
      <x:c r="I189" s="58" t="str">
        <x:v>Alta</x:v>
      </x:c>
      <x:c r="J189" s="66" t="n">
        <x:f>IF(I189="Alta",1,IF(I189="Media alta",0.95,IF(I189="Media",0.9,IF(I189="Media baja",0.82,IF(I189="Baja",0.75,"")))))</x:f>
        <x:v>1</x:v>
      </x:c>
      <x:c r="K189" s="66" t="n">
        <x:f>IF(H189="","",H189/5*G189)</x:f>
        <x:v>4</x:v>
      </x:c>
      <x:c r="L189" s="66" t="n">
        <x:f>IF(K189="","",K189*J189)</x:f>
        <x:v>4</x:v>
      </x:c>
      <x:c r="M189" s="49" t="str">
        <x:v>Ver hoja Fuentes</x:v>
      </x:c>
      <x:c r="N189" s="49" t="str">
        <x:v>https://www.mobil.com.mx/es-mx/gasolina/retomobil</x:v>
      </x:c>
      <x:c r="O189" s="49" t="str">
        <x:v>Es un competidor directo y una referencia clara de recurrencia por visitas.</x:v>
      </x:c>
      <x:c r="P189" s="49" t="str">
        <x:v>Aplicar el aprendizaje de cercanía al negocio sin copiar la mecánica; validar en AKRON App y Human Lab.</x:v>
      </x:c>
      <x:c r="Q189" s="49" t="str">
        <x:v>n=44; promedio 2.14; negativas 70%; Valoración general (16); Puntos y redención (15); Registro y acceso (9)</x:v>
      </x:c>
      <x:c r="R189" s="49" t="str">
        <x:v>Provisional IA</x:v>
      </x:c>
    </x:row>
    <x:row r="190" ht="60" customHeight="1">
      <x:c r="A190" s="43" t="str">
        <x:v>MX-07</x:v>
      </x:c>
      <x:c r="B190" s="43" t="str">
        <x:v>Combustible</x:v>
      </x:c>
      <x:c r="C190" s="43" t="str">
        <x:v>Mobil México / Reto Mobil</x:v>
      </x:c>
      <x:c r="D190" s="43" t="str">
        <x:v>Relevancia estratégica</x:v>
      </x:c>
      <x:c r="E190" s="43" t="str">
        <x:v>A3</x:v>
      </x:c>
      <x:c r="F190" s="49" t="str">
        <x:v>Capacidad de diferenciación</x:v>
      </x:c>
      <x:c r="G190" s="65" t="n">
        <x:v>3</x:v>
      </x:c>
      <x:c r="H190" s="58" t="n">
        <x:v>4</x:v>
      </x:c>
      <x:c r="I190" s="58" t="str">
        <x:v>Alta</x:v>
      </x:c>
      <x:c r="J190" s="66" t="n">
        <x:f>IF(I190="Alta",1,IF(I190="Media alta",0.95,IF(I190="Media",0.9,IF(I190="Media baja",0.82,IF(I190="Baja",0.75,"")))))</x:f>
        <x:v>1</x:v>
      </x:c>
      <x:c r="K190" s="66" t="n">
        <x:f>IF(H190="","",H190/5*G190)</x:f>
        <x:v>2.4000000000000004</x:v>
      </x:c>
      <x:c r="L190" s="66" t="n">
        <x:f>IF(K190="","",K190*J190)</x:f>
        <x:v>2.4000000000000004</x:v>
      </x:c>
      <x:c r="M190" s="49" t="str">
        <x:v>Ver hoja Fuentes</x:v>
      </x:c>
      <x:c r="N190" s="49" t="str">
        <x:v>https://www.mobil.com.mx/es-mx/gasolina/retomobil</x:v>
      </x:c>
      <x:c r="O190" s="49" t="str">
        <x:v>Es un competidor directo y una referencia clara de recurrencia por visitas.</x:v>
      </x:c>
      <x:c r="P190" s="49" t="str">
        <x:v>Aplicar el aprendizaje de capacidad de diferenciación sin copiar la mecánica; validar en AKRON App y Human Lab.</x:v>
      </x:c>
      <x:c r="Q190" s="49" t="str">
        <x:v>n=44; promedio 2.14; negativas 70%; Valoración general (16); Puntos y redención (15); Registro y acceso (9)</x:v>
      </x:c>
      <x:c r="R190" s="49" t="str">
        <x:v>Provisional IA</x:v>
      </x:c>
    </x:row>
    <x:row r="191" ht="60" customHeight="1">
      <x:c r="A191" s="43" t="str">
        <x:v>MX-07</x:v>
      </x:c>
      <x:c r="B191" s="43" t="str">
        <x:v>Combustible</x:v>
      </x:c>
      <x:c r="C191" s="43" t="str">
        <x:v>Mobil México / Reto Mobil</x:v>
      </x:c>
      <x:c r="D191" s="43" t="str">
        <x:v>Relevancia estratégica</x:v>
      </x:c>
      <x:c r="E191" s="43" t="str">
        <x:v>A4</x:v>
      </x:c>
      <x:c r="F191" s="49" t="str">
        <x:v>Utilidad para decidir</x:v>
      </x:c>
      <x:c r="G191" s="65" t="n">
        <x:v>3</x:v>
      </x:c>
      <x:c r="H191" s="58" t="n">
        <x:v>5</x:v>
      </x:c>
      <x:c r="I191" s="58" t="str">
        <x:v>Alta</x:v>
      </x:c>
      <x:c r="J191" s="66" t="n">
        <x:f>IF(I191="Alta",1,IF(I191="Media alta",0.95,IF(I191="Media",0.9,IF(I191="Media baja",0.82,IF(I191="Baja",0.75,"")))))</x:f>
        <x:v>1</x:v>
      </x:c>
      <x:c r="K191" s="66" t="n">
        <x:f>IF(H191="","",H191/5*G191)</x:f>
        <x:v>3</x:v>
      </x:c>
      <x:c r="L191" s="66" t="n">
        <x:f>IF(K191="","",K191*J191)</x:f>
        <x:v>3</x:v>
      </x:c>
      <x:c r="M191" s="49" t="str">
        <x:v>Ver hoja Fuentes</x:v>
      </x:c>
      <x:c r="N191" s="49" t="str">
        <x:v>https://www.mobil.com.mx/es-mx/gasolina/retomobil</x:v>
      </x:c>
      <x:c r="O191" s="49" t="str">
        <x:v>Es un competidor directo y una referencia clara de recurrencia por visitas.</x:v>
      </x:c>
      <x:c r="P191" s="49" t="str">
        <x:v>Aplicar el aprendizaje de utilidad para decidir sin copiar la mecánica; validar en AKRON App y Human Lab.</x:v>
      </x:c>
      <x:c r="Q191" s="49" t="str">
        <x:v>n=44; promedio 2.14; negativas 70%; Valoración general (16); Puntos y redención (15); Registro y acceso (9)</x:v>
      </x:c>
      <x:c r="R191" s="49" t="str">
        <x:v>Provisional IA</x:v>
      </x:c>
    </x:row>
    <x:row r="192" ht="60" customHeight="1">
      <x:c r="A192" s="43" t="str">
        <x:v>MX-07</x:v>
      </x:c>
      <x:c r="B192" s="43" t="str">
        <x:v>Combustible</x:v>
      </x:c>
      <x:c r="C192" s="43" t="str">
        <x:v>Mobil México / Reto Mobil</x:v>
      </x:c>
      <x:c r="D192" s="43" t="str">
        <x:v>Valor para el cliente</x:v>
      </x:c>
      <x:c r="E192" s="43" t="str">
        <x:v>B1</x:v>
      </x:c>
      <x:c r="F192" s="49" t="str">
        <x:v>Claridad del beneficio</x:v>
      </x:c>
      <x:c r="G192" s="65" t="n">
        <x:v>4</x:v>
      </x:c>
      <x:c r="H192" s="58" t="n">
        <x:v>5</x:v>
      </x:c>
      <x:c r="I192" s="58" t="str">
        <x:v>Alta</x:v>
      </x:c>
      <x:c r="J192" s="66" t="n">
        <x:f>IF(I192="Alta",1,IF(I192="Media alta",0.95,IF(I192="Media",0.9,IF(I192="Media baja",0.82,IF(I192="Baja",0.75,"")))))</x:f>
        <x:v>1</x:v>
      </x:c>
      <x:c r="K192" s="66" t="n">
        <x:f>IF(H192="","",H192/5*G192)</x:f>
        <x:v>4</x:v>
      </x:c>
      <x:c r="L192" s="66" t="n">
        <x:f>IF(K192="","",K192*J192)</x:f>
        <x:v>4</x:v>
      </x:c>
      <x:c r="M192" s="49" t="str">
        <x:v>Ver hoja Fuentes</x:v>
      </x:c>
      <x:c r="N192" s="49" t="str">
        <x:v>https://www.mobil.com.mx/es-mx/gasolina/retomobil</x:v>
      </x:c>
      <x:c r="O192" s="49" t="str">
        <x:v>La escalera hace visible el beneficio, aunque exige al menos diez cargas para capturar valor.</x:v>
      </x:c>
      <x:c r="P192" s="49" t="str">
        <x:v>Aplicar el aprendizaje de claridad del beneficio sin copiar la mecánica; validar en AKRON App y Human Lab.</x:v>
      </x:c>
      <x:c r="Q192" s="49" t="str">
        <x:v>n=44; promedio 2.14; negativas 70%; Valoración general (16); Puntos y redención (15); Registro y acceso (9)</x:v>
      </x:c>
      <x:c r="R192" s="49" t="str">
        <x:v>Provisional IA</x:v>
      </x:c>
    </x:row>
    <x:row r="193" ht="60" customHeight="1">
      <x:c r="A193" s="43" t="str">
        <x:v>MX-07</x:v>
      </x:c>
      <x:c r="B193" s="43" t="str">
        <x:v>Combustible</x:v>
      </x:c>
      <x:c r="C193" s="43" t="str">
        <x:v>Mobil México / Reto Mobil</x:v>
      </x:c>
      <x:c r="D193" s="43" t="str">
        <x:v>Valor para el cliente</x:v>
      </x:c>
      <x:c r="E193" s="43" t="str">
        <x:v>B2</x:v>
      </x:c>
      <x:c r="F193" s="49" t="str">
        <x:v>Velocidad para obtener valor</x:v>
      </x:c>
      <x:c r="G193" s="65" t="n">
        <x:v>4</x:v>
      </x:c>
      <x:c r="H193" s="58" t="n">
        <x:v>2</x:v>
      </x:c>
      <x:c r="I193" s="58" t="str">
        <x:v>Alta</x:v>
      </x:c>
      <x:c r="J193" s="66" t="n">
        <x:f>IF(I193="Alta",1,IF(I193="Media alta",0.95,IF(I193="Media",0.9,IF(I193="Media baja",0.82,IF(I193="Baja",0.75,"")))))</x:f>
        <x:v>1</x:v>
      </x:c>
      <x:c r="K193" s="66" t="n">
        <x:f>IF(H193="","",H193/5*G193)</x:f>
        <x:v>1.6</x:v>
      </x:c>
      <x:c r="L193" s="66" t="n">
        <x:f>IF(K193="","",K193*J193)</x:f>
        <x:v>1.6</x:v>
      </x:c>
      <x:c r="M193" s="49" t="str">
        <x:v>Ver hoja Fuentes</x:v>
      </x:c>
      <x:c r="N193" s="49" t="str">
        <x:v>https://www.mobil.com.mx/es-mx/gasolina/retomobil</x:v>
      </x:c>
      <x:c r="O193" s="49" t="str">
        <x:v>La escalera hace visible el beneficio, aunque exige al menos diez cargas para capturar valor.</x:v>
      </x:c>
      <x:c r="P193" s="49" t="str">
        <x:v>Aplicar el aprendizaje de velocidad para obtener valor sin copiar la mecánica; validar en AKRON App y Human Lab.</x:v>
      </x:c>
      <x:c r="Q193" s="49" t="str">
        <x:v>n=44; promedio 2.14; negativas 70%; Valoración general (16); Puntos y redención (15); Registro y acceso (9)</x:v>
      </x:c>
      <x:c r="R193" s="49" t="str">
        <x:v>Provisional IA</x:v>
      </x:c>
    </x:row>
    <x:row r="194" ht="60" customHeight="1">
      <x:c r="A194" s="43" t="str">
        <x:v>MX-07</x:v>
      </x:c>
      <x:c r="B194" s="43" t="str">
        <x:v>Combustible</x:v>
      </x:c>
      <x:c r="C194" s="43" t="str">
        <x:v>Mobil México / Reto Mobil</x:v>
      </x:c>
      <x:c r="D194" s="43" t="str">
        <x:v>Valor para el cliente</x:v>
      </x:c>
      <x:c r="E194" s="43" t="str">
        <x:v>B3</x:v>
      </x:c>
      <x:c r="F194" s="49" t="str">
        <x:v>Flexibilidad de redención</x:v>
      </x:c>
      <x:c r="G194" s="65" t="n">
        <x:v>3</x:v>
      </x:c>
      <x:c r="H194" s="58" t="n">
        <x:v>3</x:v>
      </x:c>
      <x:c r="I194" s="58" t="str">
        <x:v>Alta</x:v>
      </x:c>
      <x:c r="J194" s="66" t="n">
        <x:f>IF(I194="Alta",1,IF(I194="Media alta",0.95,IF(I194="Media",0.9,IF(I194="Media baja",0.82,IF(I194="Baja",0.75,"")))))</x:f>
        <x:v>1</x:v>
      </x:c>
      <x:c r="K194" s="66" t="n">
        <x:f>IF(H194="","",H194/5*G194)</x:f>
        <x:v>1.7999999999999998</x:v>
      </x:c>
      <x:c r="L194" s="66" t="n">
        <x:f>IF(K194="","",K194*J194)</x:f>
        <x:v>1.7999999999999998</x:v>
      </x:c>
      <x:c r="M194" s="49" t="str">
        <x:v>Ver hoja Fuentes</x:v>
      </x:c>
      <x:c r="N194" s="49" t="str">
        <x:v>https://www.mobil.com.mx/es-mx/gasolina/retomobil</x:v>
      </x:c>
      <x:c r="O194" s="49" t="str">
        <x:v>La escalera hace visible el beneficio, aunque exige al menos diez cargas para capturar valor.</x:v>
      </x:c>
      <x:c r="P194" s="49" t="str">
        <x:v>Aplicar el aprendizaje de flexibilidad de redención sin copiar la mecánica; validar en AKRON App y Human Lab.</x:v>
      </x:c>
      <x:c r="Q194" s="49" t="str">
        <x:v>n=44; promedio 2.14; negativas 70%; Valoración general (16); Puntos y redención (15); Registro y acceso (9)</x:v>
      </x:c>
      <x:c r="R194" s="49" t="str">
        <x:v>Provisional IA</x:v>
      </x:c>
    </x:row>
    <x:row r="195" ht="60" customHeight="1">
      <x:c r="A195" s="43" t="str">
        <x:v>MX-07</x:v>
      </x:c>
      <x:c r="B195" s="43" t="str">
        <x:v>Combustible</x:v>
      </x:c>
      <x:c r="C195" s="43" t="str">
        <x:v>Mobil México / Reto Mobil</x:v>
      </x:c>
      <x:c r="D195" s="43" t="str">
        <x:v>Valor para el cliente</x:v>
      </x:c>
      <x:c r="E195" s="43" t="str">
        <x:v>B4</x:v>
      </x:c>
      <x:c r="F195" s="49" t="str">
        <x:v>Valor económico percibido</x:v>
      </x:c>
      <x:c r="G195" s="65" t="n">
        <x:v>4</x:v>
      </x:c>
      <x:c r="H195" s="58" t="n">
        <x:v>4</x:v>
      </x:c>
      <x:c r="I195" s="58" t="str">
        <x:v>Alta</x:v>
      </x:c>
      <x:c r="J195" s="66" t="n">
        <x:f>IF(I195="Alta",1,IF(I195="Media alta",0.95,IF(I195="Media",0.9,IF(I195="Media baja",0.82,IF(I195="Baja",0.75,"")))))</x:f>
        <x:v>1</x:v>
      </x:c>
      <x:c r="K195" s="66" t="n">
        <x:f>IF(H195="","",H195/5*G195)</x:f>
        <x:v>3.2</x:v>
      </x:c>
      <x:c r="L195" s="66" t="n">
        <x:f>IF(K195="","",K195*J195)</x:f>
        <x:v>3.2</x:v>
      </x:c>
      <x:c r="M195" s="49" t="str">
        <x:v>Ver hoja Fuentes</x:v>
      </x:c>
      <x:c r="N195" s="49" t="str">
        <x:v>https://www.mobil.com.mx/es-mx/gasolina/retomobil</x:v>
      </x:c>
      <x:c r="O195" s="49" t="str">
        <x:v>La escalera hace visible el beneficio, aunque exige al menos diez cargas para capturar valor.</x:v>
      </x:c>
      <x:c r="P195" s="49" t="str">
        <x:v>Aplicar el aprendizaje de valor económico percibido sin copiar la mecánica; validar en AKRON App y Human Lab.</x:v>
      </x:c>
      <x:c r="Q195" s="49" t="str">
        <x:v>n=44; promedio 2.14; negativas 70%; Valoración general (16); Puntos y redención (15); Registro y acceso (9)</x:v>
      </x:c>
      <x:c r="R195" s="49" t="str">
        <x:v>Provisional IA</x:v>
      </x:c>
    </x:row>
    <x:row r="196" ht="60" customHeight="1">
      <x:c r="A196" s="43" t="str">
        <x:v>MX-07</x:v>
      </x:c>
      <x:c r="B196" s="43" t="str">
        <x:v>Combustible</x:v>
      </x:c>
      <x:c r="C196" s="43" t="str">
        <x:v>Mobil México / Reto Mobil</x:v>
      </x:c>
      <x:c r="D196" s="43" t="str">
        <x:v>Mecánica de lealtad</x:v>
      </x:c>
      <x:c r="E196" s="43" t="str">
        <x:v>C1</x:v>
      </x:c>
      <x:c r="F196" s="49" t="str">
        <x:v>Lógica de acumulación</x:v>
      </x:c>
      <x:c r="G196" s="65" t="n">
        <x:v>4</x:v>
      </x:c>
      <x:c r="H196" s="58" t="n">
        <x:v>4</x:v>
      </x:c>
      <x:c r="I196" s="58" t="str">
        <x:v>Alta</x:v>
      </x:c>
      <x:c r="J196" s="66" t="n">
        <x:f>IF(I196="Alta",1,IF(I196="Media alta",0.95,IF(I196="Media",0.9,IF(I196="Media baja",0.82,IF(I196="Baja",0.75,"")))))</x:f>
        <x:v>1</x:v>
      </x:c>
      <x:c r="K196" s="66" t="n">
        <x:f>IF(H196="","",H196/5*G196)</x:f>
        <x:v>3.2</x:v>
      </x:c>
      <x:c r="L196" s="66" t="n">
        <x:f>IF(K196="","",K196*J196)</x:f>
        <x:v>3.2</x:v>
      </x:c>
      <x:c r="M196" s="49" t="str">
        <x:v>Ver hoja Fuentes</x:v>
      </x:c>
      <x:c r="N196" s="49" t="str">
        <x:v>https://retomobil.com/estaciones/Faqs</x:v>
      </x:c>
      <x:c r="O196" s="49" t="str">
        <x:v>Los hitos son fáciles de entender; el inventario limita la certeza de redención.</x:v>
      </x:c>
      <x:c r="P196" s="49" t="str">
        <x:v>Aplicar el aprendizaje de lógica de acumulación sin copiar la mecánica; validar en AKRON App y Human Lab.</x:v>
      </x:c>
      <x:c r="Q196" s="49" t="str">
        <x:v>n=44; promedio 2.14; negativas 70%; Valoración general (16); Puntos y redención (15); Registro y acceso (9)</x:v>
      </x:c>
      <x:c r="R196" s="49" t="str">
        <x:v>Provisional IA</x:v>
      </x:c>
    </x:row>
    <x:row r="197" ht="60" customHeight="1">
      <x:c r="A197" s="43" t="str">
        <x:v>MX-07</x:v>
      </x:c>
      <x:c r="B197" s="43" t="str">
        <x:v>Combustible</x:v>
      </x:c>
      <x:c r="C197" s="43" t="str">
        <x:v>Mobil México / Reto Mobil</x:v>
      </x:c>
      <x:c r="D197" s="43" t="str">
        <x:v>Mecánica de lealtad</x:v>
      </x:c>
      <x:c r="E197" s="43" t="str">
        <x:v>C2</x:v>
      </x:c>
      <x:c r="F197" s="49" t="str">
        <x:v>Lógica de redención</x:v>
      </x:c>
      <x:c r="G197" s="65" t="n">
        <x:v>4</x:v>
      </x:c>
      <x:c r="H197" s="58" t="n">
        <x:v>3</x:v>
      </x:c>
      <x:c r="I197" s="58" t="str">
        <x:v>Alta</x:v>
      </x:c>
      <x:c r="J197" s="66" t="n">
        <x:f>IF(I197="Alta",1,IF(I197="Media alta",0.95,IF(I197="Media",0.9,IF(I197="Media baja",0.82,IF(I197="Baja",0.75,"")))))</x:f>
        <x:v>1</x:v>
      </x:c>
      <x:c r="K197" s="66" t="n">
        <x:f>IF(H197="","",H197/5*G197)</x:f>
        <x:v>2.4</x:v>
      </x:c>
      <x:c r="L197" s="66" t="n">
        <x:f>IF(K197="","",K197*J197)</x:f>
        <x:v>2.4</x:v>
      </x:c>
      <x:c r="M197" s="49" t="str">
        <x:v>Ver hoja Fuentes</x:v>
      </x:c>
      <x:c r="N197" s="49" t="str">
        <x:v>https://retomobil.com/estaciones/Faqs</x:v>
      </x:c>
      <x:c r="O197" s="49" t="str">
        <x:v>Los hitos son fáciles de entender; el inventario limita la certeza de redención.</x:v>
      </x:c>
      <x:c r="P197" s="49" t="str">
        <x:v>Aplicar el aprendizaje de lógica de redención sin copiar la mecánica; validar en AKRON App y Human Lab.</x:v>
      </x:c>
      <x:c r="Q197" s="49" t="str">
        <x:v>n=44; promedio 2.14; negativas 70%; Valoración general (16); Puntos y redención (15); Registro y acceso (9)</x:v>
      </x:c>
      <x:c r="R197" s="49" t="str">
        <x:v>Provisional IA</x:v>
      </x:c>
    </x:row>
    <x:row r="198" ht="60" customHeight="1">
      <x:c r="A198" s="43" t="str">
        <x:v>MX-07</x:v>
      </x:c>
      <x:c r="B198" s="43" t="str">
        <x:v>Combustible</x:v>
      </x:c>
      <x:c r="C198" s="43" t="str">
        <x:v>Mobil México / Reto Mobil</x:v>
      </x:c>
      <x:c r="D198" s="43" t="str">
        <x:v>Mecánica de lealtad</x:v>
      </x:c>
      <x:c r="E198" s="43" t="str">
        <x:v>C3</x:v>
      </x:c>
      <x:c r="F198" s="49" t="str">
        <x:v>Niveles y progresión</x:v>
      </x:c>
      <x:c r="G198" s="65" t="n">
        <x:v>3</x:v>
      </x:c>
      <x:c r="H198" s="58" t="n">
        <x:v>4</x:v>
      </x:c>
      <x:c r="I198" s="58" t="str">
        <x:v>Alta</x:v>
      </x:c>
      <x:c r="J198" s="66" t="n">
        <x:f>IF(I198="Alta",1,IF(I198="Media alta",0.95,IF(I198="Media",0.9,IF(I198="Media baja",0.82,IF(I198="Baja",0.75,"")))))</x:f>
        <x:v>1</x:v>
      </x:c>
      <x:c r="K198" s="66" t="n">
        <x:f>IF(H198="","",H198/5*G198)</x:f>
        <x:v>2.4000000000000004</x:v>
      </x:c>
      <x:c r="L198" s="66" t="n">
        <x:f>IF(K198="","",K198*J198)</x:f>
        <x:v>2.4000000000000004</x:v>
      </x:c>
      <x:c r="M198" s="49" t="str">
        <x:v>Ver hoja Fuentes</x:v>
      </x:c>
      <x:c r="N198" s="49" t="str">
        <x:v>https://retomobil.com/estaciones/Faqs</x:v>
      </x:c>
      <x:c r="O198" s="49" t="str">
        <x:v>Los hitos son fáciles de entender; el inventario limita la certeza de redención.</x:v>
      </x:c>
      <x:c r="P198" s="49" t="str">
        <x:v>Aplicar el aprendizaje de niveles y progresión sin copiar la mecánica; validar en AKRON App y Human Lab.</x:v>
      </x:c>
      <x:c r="Q198" s="49" t="str">
        <x:v>n=44; promedio 2.14; negativas 70%; Valoración general (16); Puntos y redención (15); Registro y acceso (9)</x:v>
      </x:c>
      <x:c r="R198" s="49" t="str">
        <x:v>Provisional IA</x:v>
      </x:c>
    </x:row>
    <x:row r="199" ht="60" customHeight="1">
      <x:c r="A199" s="43" t="str">
        <x:v>MX-07</x:v>
      </x:c>
      <x:c r="B199" s="43" t="str">
        <x:v>Combustible</x:v>
      </x:c>
      <x:c r="C199" s="43" t="str">
        <x:v>Mobil México / Reto Mobil</x:v>
      </x:c>
      <x:c r="D199" s="43" t="str">
        <x:v>Mecánica de lealtad</x:v>
      </x:c>
      <x:c r="E199" s="43" t="str">
        <x:v>C4</x:v>
      </x:c>
      <x:c r="F199" s="49" t="str">
        <x:v>Aliados y expansión de valor</x:v>
      </x:c>
      <x:c r="G199" s="65" t="n">
        <x:v>3</x:v>
      </x:c>
      <x:c r="H199" s="58" t="n">
        <x:v>3</x:v>
      </x:c>
      <x:c r="I199" s="58" t="str">
        <x:v>Alta</x:v>
      </x:c>
      <x:c r="J199" s="66" t="n">
        <x:f>IF(I199="Alta",1,IF(I199="Media alta",0.95,IF(I199="Media",0.9,IF(I199="Media baja",0.82,IF(I199="Baja",0.75,"")))))</x:f>
        <x:v>1</x:v>
      </x:c>
      <x:c r="K199" s="66" t="n">
        <x:f>IF(H199="","",H199/5*G199)</x:f>
        <x:v>1.7999999999999998</x:v>
      </x:c>
      <x:c r="L199" s="66" t="n">
        <x:f>IF(K199="","",K199*J199)</x:f>
        <x:v>1.7999999999999998</x:v>
      </x:c>
      <x:c r="M199" s="49" t="str">
        <x:v>Ver hoja Fuentes</x:v>
      </x:c>
      <x:c r="N199" s="49" t="str">
        <x:v>https://retomobil.com/estaciones/Faqs</x:v>
      </x:c>
      <x:c r="O199" s="49" t="str">
        <x:v>Los hitos son fáciles de entender; el inventario limita la certeza de redención.</x:v>
      </x:c>
      <x:c r="P199" s="49" t="str">
        <x:v>Aplicar el aprendizaje de aliados y expansión de valor sin copiar la mecánica; validar en AKRON App y Human Lab.</x:v>
      </x:c>
      <x:c r="Q199" s="49" t="str">
        <x:v>n=44; promedio 2.14; negativas 70%; Valoración general (16); Puntos y redención (15); Registro y acceso (9)</x:v>
      </x:c>
      <x:c r="R199" s="49" t="str">
        <x:v>Provisional IA</x:v>
      </x:c>
    </x:row>
    <x:row r="200" ht="60" customHeight="1">
      <x:c r="A200" s="43" t="str">
        <x:v>MX-07</x:v>
      </x:c>
      <x:c r="B200" s="43" t="str">
        <x:v>Combustible</x:v>
      </x:c>
      <x:c r="C200" s="43" t="str">
        <x:v>Mobil México / Reto Mobil</x:v>
      </x:c>
      <x:c r="D200" s="43" t="str">
        <x:v>Experiencia y UX</x:v>
      </x:c>
      <x:c r="E200" s="43" t="str">
        <x:v>D1</x:v>
      </x:c>
      <x:c r="F200" s="49" t="str">
        <x:v>Alta y onboarding</x:v>
      </x:c>
      <x:c r="G200" s="65" t="n">
        <x:v>3</x:v>
      </x:c>
      <x:c r="H200" s="58" t="n">
        <x:v>3</x:v>
      </x:c>
      <x:c r="I200" s="58" t="str">
        <x:v>Media</x:v>
      </x:c>
      <x:c r="J200" s="66" t="n">
        <x:f>IF(I200="Alta",1,IF(I200="Media alta",0.95,IF(I200="Media",0.9,IF(I200="Media baja",0.82,IF(I200="Baja",0.75,"")))))</x:f>
        <x:v>0.9</x:v>
      </x:c>
      <x:c r="K200" s="66" t="n">
        <x:f>IF(H200="","",H200/5*G200)</x:f>
        <x:v>1.7999999999999998</x:v>
      </x:c>
      <x:c r="L200" s="66" t="n">
        <x:f>IF(K200="","",K200*J200)</x:f>
        <x:v>1.6199999999999999</x:v>
      </x:c>
      <x:c r="M200" s="49" t="str">
        <x:v>Ver hoja Fuentes</x:v>
      </x:c>
      <x:c r="N200" s="49" t="str">
        <x:v>https://play.google.com/store/apps/details?id=com.loymark.exxonbeneficios</x:v>
      </x:c>
      <x:c r="O200" s="49" t="str">
        <x:v>QR y teléfono ofrecen alternativas, pero la operación depende del despachador y conectividad.</x:v>
      </x:c>
      <x:c r="P200" s="49" t="str">
        <x:v>Aplicar el aprendizaje de alta y onboarding sin copiar la mecánica; validar en AKRON App y Human Lab.</x:v>
      </x:c>
      <x:c r="Q200" s="49" t="str">
        <x:v>n=44; promedio 2.14; negativas 70%; Valoración general (16); Puntos y redención (15); Registro y acceso (9)</x:v>
      </x:c>
      <x:c r="R200" s="49" t="str">
        <x:v>Provisional IA</x:v>
      </x:c>
    </x:row>
    <x:row r="201" ht="60" customHeight="1">
      <x:c r="A201" s="43" t="str">
        <x:v>MX-07</x:v>
      </x:c>
      <x:c r="B201" s="43" t="str">
        <x:v>Combustible</x:v>
      </x:c>
      <x:c r="C201" s="43" t="str">
        <x:v>Mobil México / Reto Mobil</x:v>
      </x:c>
      <x:c r="D201" s="43" t="str">
        <x:v>Experiencia y UX</x:v>
      </x:c>
      <x:c r="E201" s="43" t="str">
        <x:v>D2</x:v>
      </x:c>
      <x:c r="F201" s="49" t="str">
        <x:v>Identificación en la transacción</x:v>
      </x:c>
      <x:c r="G201" s="65" t="n">
        <x:v>3</x:v>
      </x:c>
      <x:c r="H201" s="58" t="n">
        <x:v>3</x:v>
      </x:c>
      <x:c r="I201" s="58" t="str">
        <x:v>Media</x:v>
      </x:c>
      <x:c r="J201" s="66" t="n">
        <x:f>IF(I201="Alta",1,IF(I201="Media alta",0.95,IF(I201="Media",0.9,IF(I201="Media baja",0.82,IF(I201="Baja",0.75,"")))))</x:f>
        <x:v>0.9</x:v>
      </x:c>
      <x:c r="K201" s="66" t="n">
        <x:f>IF(H201="","",H201/5*G201)</x:f>
        <x:v>1.7999999999999998</x:v>
      </x:c>
      <x:c r="L201" s="66" t="n">
        <x:f>IF(K201="","",K201*J201)</x:f>
        <x:v>1.6199999999999999</x:v>
      </x:c>
      <x:c r="M201" s="49" t="str">
        <x:v>Ver hoja Fuentes</x:v>
      </x:c>
      <x:c r="N201" s="49" t="str">
        <x:v>https://play.google.com/store/apps/details?id=com.loymark.exxonbeneficios</x:v>
      </x:c>
      <x:c r="O201" s="49" t="str">
        <x:v>QR y teléfono ofrecen alternativas, pero la operación depende del despachador y conectividad.</x:v>
      </x:c>
      <x:c r="P201" s="49" t="str">
        <x:v>Aplicar el aprendizaje de identificación en la transacción sin copiar la mecánica; validar en AKRON App y Human Lab.</x:v>
      </x:c>
      <x:c r="Q201" s="49" t="str">
        <x:v>n=44; promedio 2.14; negativas 70%; Valoración general (16); Puntos y redención (15); Registro y acceso (9)</x:v>
      </x:c>
      <x:c r="R201" s="49" t="str">
        <x:v>Provisional IA</x:v>
      </x:c>
    </x:row>
    <x:row r="202" ht="60" customHeight="1">
      <x:c r="A202" s="43" t="str">
        <x:v>MX-07</x:v>
      </x:c>
      <x:c r="B202" s="43" t="str">
        <x:v>Combustible</x:v>
      </x:c>
      <x:c r="C202" s="43" t="str">
        <x:v>Mobil México / Reto Mobil</x:v>
      </x:c>
      <x:c r="D202" s="43" t="str">
        <x:v>Experiencia y UX</x:v>
      </x:c>
      <x:c r="E202" s="43" t="str">
        <x:v>D3</x:v>
      </x:c>
      <x:c r="F202" s="49" t="str">
        <x:v>Fricción del journey</x:v>
      </x:c>
      <x:c r="G202" s="65" t="n">
        <x:v>3</x:v>
      </x:c>
      <x:c r="H202" s="58" t="n">
        <x:v>2</x:v>
      </x:c>
      <x:c r="I202" s="58" t="str">
        <x:v>Media</x:v>
      </x:c>
      <x:c r="J202" s="66" t="n">
        <x:f>IF(I202="Alta",1,IF(I202="Media alta",0.95,IF(I202="Media",0.9,IF(I202="Media baja",0.82,IF(I202="Baja",0.75,"")))))</x:f>
        <x:v>0.9</x:v>
      </x:c>
      <x:c r="K202" s="66" t="n">
        <x:f>IF(H202="","",H202/5*G202)</x:f>
        <x:v>1.2000000000000002</x:v>
      </x:c>
      <x:c r="L202" s="66" t="n">
        <x:f>IF(K202="","",K202*J202)</x:f>
        <x:v>1.0800000000000003</x:v>
      </x:c>
      <x:c r="M202" s="49" t="str">
        <x:v>Ver hoja Fuentes</x:v>
      </x:c>
      <x:c r="N202" s="49" t="str">
        <x:v>https://play.google.com/store/apps/details?id=com.loymark.exxonbeneficios</x:v>
      </x:c>
      <x:c r="O202" s="49" t="str">
        <x:v>QR y teléfono ofrecen alternativas, pero la operación depende del despachador y conectividad.</x:v>
      </x:c>
      <x:c r="P202" s="49" t="str">
        <x:v>Aplicar el aprendizaje de fricción del journey sin copiar la mecánica; validar en AKRON App y Human Lab.</x:v>
      </x:c>
      <x:c r="Q202" s="49" t="str">
        <x:v>n=44; promedio 2.14; negativas 70%; Valoración general (16); Puntos y redención (15); Registro y acceso (9)</x:v>
      </x:c>
      <x:c r="R202" s="49" t="str">
        <x:v>Provisional IA</x:v>
      </x:c>
    </x:row>
    <x:row r="203" ht="60" customHeight="1">
      <x:c r="A203" s="43" t="str">
        <x:v>MX-07</x:v>
      </x:c>
      <x:c r="B203" s="43" t="str">
        <x:v>Combustible</x:v>
      </x:c>
      <x:c r="C203" s="43" t="str">
        <x:v>Mobil México / Reto Mobil</x:v>
      </x:c>
      <x:c r="D203" s="43" t="str">
        <x:v>Experiencia y UX</x:v>
      </x:c>
      <x:c r="E203" s="43" t="str">
        <x:v>D4</x:v>
      </x:c>
      <x:c r="F203" s="49" t="str">
        <x:v>Transparencia y control</x:v>
      </x:c>
      <x:c r="G203" s="65" t="n">
        <x:v>3</x:v>
      </x:c>
      <x:c r="H203" s="58" t="n">
        <x:v>4</x:v>
      </x:c>
      <x:c r="I203" s="58" t="str">
        <x:v>Media</x:v>
      </x:c>
      <x:c r="J203" s="66" t="n">
        <x:f>IF(I203="Alta",1,IF(I203="Media alta",0.95,IF(I203="Media",0.9,IF(I203="Media baja",0.82,IF(I203="Baja",0.75,"")))))</x:f>
        <x:v>0.9</x:v>
      </x:c>
      <x:c r="K203" s="66" t="n">
        <x:f>IF(H203="","",H203/5*G203)</x:f>
        <x:v>2.4000000000000004</x:v>
      </x:c>
      <x:c r="L203" s="66" t="n">
        <x:f>IF(K203="","",K203*J203)</x:f>
        <x:v>2.1600000000000006</x:v>
      </x:c>
      <x:c r="M203" s="49" t="str">
        <x:v>Ver hoja Fuentes</x:v>
      </x:c>
      <x:c r="N203" s="49" t="str">
        <x:v>https://play.google.com/store/apps/details?id=com.loymark.exxonbeneficios</x:v>
      </x:c>
      <x:c r="O203" s="49" t="str">
        <x:v>QR y teléfono ofrecen alternativas, pero la operación depende del despachador y conectividad.</x:v>
      </x:c>
      <x:c r="P203" s="49" t="str">
        <x:v>Aplicar el aprendizaje de transparencia y control sin copiar la mecánica; validar en AKRON App y Human Lab.</x:v>
      </x:c>
      <x:c r="Q203" s="49" t="str">
        <x:v>n=44; promedio 2.14; negativas 70%; Valoración general (16); Puntos y redención (15); Registro y acceso (9)</x:v>
      </x:c>
      <x:c r="R203" s="49" t="str">
        <x:v>Provisional IA</x:v>
      </x:c>
    </x:row>
    <x:row r="204" ht="60" customHeight="1">
      <x:c r="A204" s="43" t="str">
        <x:v>MX-07</x:v>
      </x:c>
      <x:c r="B204" s="43" t="str">
        <x:v>Combustible</x:v>
      </x:c>
      <x:c r="C204" s="43" t="str">
        <x:v>Mobil México / Reto Mobil</x:v>
      </x:c>
      <x:c r="D204" s="43" t="str">
        <x:v>Datos y personalización</x:v>
      </x:c>
      <x:c r="E204" s="43" t="str">
        <x:v>E1</x:v>
      </x:c>
      <x:c r="F204" s="49" t="str">
        <x:v>Captura de datos útiles</x:v>
      </x:c>
      <x:c r="G204" s="65" t="n">
        <x:v>3</x:v>
      </x:c>
      <x:c r="H204" s="58" t="n">
        <x:v>4</x:v>
      </x:c>
      <x:c r="I204" s="58" t="str">
        <x:v>Alta</x:v>
      </x:c>
      <x:c r="J204" s="66" t="n">
        <x:f>IF(I204="Alta",1,IF(I204="Media alta",0.95,IF(I204="Media",0.9,IF(I204="Media baja",0.82,IF(I204="Baja",0.75,"")))))</x:f>
        <x:v>1</x:v>
      </x:c>
      <x:c r="K204" s="66" t="n">
        <x:f>IF(H204="","",H204/5*G204)</x:f>
        <x:v>2.4000000000000004</x:v>
      </x:c>
      <x:c r="L204" s="66" t="n">
        <x:f>IF(K204="","",K204*J204)</x:f>
        <x:v>2.4000000000000004</x:v>
      </x:c>
      <x:c r="M204" s="49" t="str">
        <x:v>Ver hoja Fuentes</x:v>
      </x:c>
      <x:c r="N204" s="49" t="str">
        <x:v>https://www.mobil.com.mx/es-mx/mobil-app</x:v>
      </x:c>
      <x:c r="O204" s="49" t="str">
        <x:v>Check ins, estaciones, canjes y preferencias permiten aprendizaje y comunicación personalizada.</x:v>
      </x:c>
      <x:c r="P204" s="49" t="str">
        <x:v>Aplicar el aprendizaje de captura de datos útiles sin copiar la mecánica; validar en AKRON App y Human Lab.</x:v>
      </x:c>
      <x:c r="Q204" s="49" t="str">
        <x:v>n=44; promedio 2.14; negativas 70%; Valoración general (16); Puntos y redención (15); Registro y acceso (9)</x:v>
      </x:c>
      <x:c r="R204" s="49" t="str">
        <x:v>Provisional IA</x:v>
      </x:c>
    </x:row>
    <x:row r="205" ht="60" customHeight="1">
      <x:c r="A205" s="43" t="str">
        <x:v>MX-07</x:v>
      </x:c>
      <x:c r="B205" s="43" t="str">
        <x:v>Combustible</x:v>
      </x:c>
      <x:c r="C205" s="43" t="str">
        <x:v>Mobil México / Reto Mobil</x:v>
      </x:c>
      <x:c r="D205" s="43" t="str">
        <x:v>Datos y personalización</x:v>
      </x:c>
      <x:c r="E205" s="43" t="str">
        <x:v>E2</x:v>
      </x:c>
      <x:c r="F205" s="49" t="str">
        <x:v>Personalización</x:v>
      </x:c>
      <x:c r="G205" s="65" t="n">
        <x:v>4</x:v>
      </x:c>
      <x:c r="H205" s="58" t="n">
        <x:v>4</x:v>
      </x:c>
      <x:c r="I205" s="58" t="str">
        <x:v>Alta</x:v>
      </x:c>
      <x:c r="J205" s="66" t="n">
        <x:f>IF(I205="Alta",1,IF(I205="Media alta",0.95,IF(I205="Media",0.9,IF(I205="Media baja",0.82,IF(I205="Baja",0.75,"")))))</x:f>
        <x:v>1</x:v>
      </x:c>
      <x:c r="K205" s="66" t="n">
        <x:f>IF(H205="","",H205/5*G205)</x:f>
        <x:v>3.2</x:v>
      </x:c>
      <x:c r="L205" s="66" t="n">
        <x:f>IF(K205="","",K205*J205)</x:f>
        <x:v>3.2</x:v>
      </x:c>
      <x:c r="M205" s="49" t="str">
        <x:v>Ver hoja Fuentes</x:v>
      </x:c>
      <x:c r="N205" s="49" t="str">
        <x:v>https://www.mobil.com.mx/es-mx/mobil-app</x:v>
      </x:c>
      <x:c r="O205" s="49" t="str">
        <x:v>Check ins, estaciones, canjes y preferencias permiten aprendizaje y comunicación personalizada.</x:v>
      </x:c>
      <x:c r="P205" s="49" t="str">
        <x:v>Aplicar el aprendizaje de personalización sin copiar la mecánica; validar en AKRON App y Human Lab.</x:v>
      </x:c>
      <x:c r="Q205" s="49" t="str">
        <x:v>n=44; promedio 2.14; negativas 70%; Valoración general (16); Puntos y redención (15); Registro y acceso (9)</x:v>
      </x:c>
      <x:c r="R205" s="49" t="str">
        <x:v>Provisional IA</x:v>
      </x:c>
    </x:row>
    <x:row r="206" ht="60" customHeight="1">
      <x:c r="A206" s="43" t="str">
        <x:v>MX-07</x:v>
      </x:c>
      <x:c r="B206" s="43" t="str">
        <x:v>Combustible</x:v>
      </x:c>
      <x:c r="C206" s="43" t="str">
        <x:v>Mobil México / Reto Mobil</x:v>
      </x:c>
      <x:c r="D206" s="43" t="str">
        <x:v>Datos y personalización</x:v>
      </x:c>
      <x:c r="E206" s="43" t="str">
        <x:v>E3</x:v>
      </x:c>
      <x:c r="F206" s="49" t="str">
        <x:v>Medición y aprendizaje</x:v>
      </x:c>
      <x:c r="G206" s="65" t="n">
        <x:v>3</x:v>
      </x:c>
      <x:c r="H206" s="58" t="n">
        <x:v>5</x:v>
      </x:c>
      <x:c r="I206" s="58" t="str">
        <x:v>Alta</x:v>
      </x:c>
      <x:c r="J206" s="66" t="n">
        <x:f>IF(I206="Alta",1,IF(I206="Media alta",0.95,IF(I206="Media",0.9,IF(I206="Media baja",0.82,IF(I206="Baja",0.75,"")))))</x:f>
        <x:v>1</x:v>
      </x:c>
      <x:c r="K206" s="66" t="n">
        <x:f>IF(H206="","",H206/5*G206)</x:f>
        <x:v>3</x:v>
      </x:c>
      <x:c r="L206" s="66" t="n">
        <x:f>IF(K206="","",K206*J206)</x:f>
        <x:v>3</x:v>
      </x:c>
      <x:c r="M206" s="49" t="str">
        <x:v>Ver hoja Fuentes</x:v>
      </x:c>
      <x:c r="N206" s="49" t="str">
        <x:v>https://www.mobil.com.mx/es-mx/mobil-app</x:v>
      </x:c>
      <x:c r="O206" s="49" t="str">
        <x:v>Check ins, estaciones, canjes y preferencias permiten aprendizaje y comunicación personalizada.</x:v>
      </x:c>
      <x:c r="P206" s="49" t="str">
        <x:v>Aplicar el aprendizaje de medición y aprendizaje sin copiar la mecánica; validar en AKRON App y Human Lab.</x:v>
      </x:c>
      <x:c r="Q206" s="49" t="str">
        <x:v>n=44; promedio 2.14; negativas 70%; Valoración general (16); Puntos y redención (15); Registro y acceso (9)</x:v>
      </x:c>
      <x:c r="R206" s="49" t="str">
        <x:v>Provisional IA</x:v>
      </x:c>
    </x:row>
    <x:row r="207" ht="60" customHeight="1">
      <x:c r="A207" s="43" t="str">
        <x:v>MX-07</x:v>
      </x:c>
      <x:c r="B207" s="43" t="str">
        <x:v>Combustible</x:v>
      </x:c>
      <x:c r="C207" s="43" t="str">
        <x:v>Mobil México / Reto Mobil</x:v>
      </x:c>
      <x:c r="D207" s="43" t="str">
        <x:v>Datos y personalización</x:v>
      </x:c>
      <x:c r="E207" s="43" t="str">
        <x:v>E4</x:v>
      </x:c>
      <x:c r="F207" s="49" t="str">
        <x:v>Confianza y privacidad</x:v>
      </x:c>
      <x:c r="G207" s="65" t="n">
        <x:v>2</x:v>
      </x:c>
      <x:c r="H207" s="58" t="n">
        <x:v>4</x:v>
      </x:c>
      <x:c r="I207" s="58" t="str">
        <x:v>Alta</x:v>
      </x:c>
      <x:c r="J207" s="66" t="n">
        <x:f>IF(I207="Alta",1,IF(I207="Media alta",0.95,IF(I207="Media",0.9,IF(I207="Media baja",0.82,IF(I207="Baja",0.75,"")))))</x:f>
        <x:v>1</x:v>
      </x:c>
      <x:c r="K207" s="66" t="n">
        <x:f>IF(H207="","",H207/5*G207)</x:f>
        <x:v>1.6</x:v>
      </x:c>
      <x:c r="L207" s="66" t="n">
        <x:f>IF(K207="","",K207*J207)</x:f>
        <x:v>1.6</x:v>
      </x:c>
      <x:c r="M207" s="49" t="str">
        <x:v>Ver hoja Fuentes</x:v>
      </x:c>
      <x:c r="N207" s="49" t="str">
        <x:v>https://www.mobil.com.mx/es-mx/mobil-app</x:v>
      </x:c>
      <x:c r="O207" s="49" t="str">
        <x:v>Check ins, estaciones, canjes y preferencias permiten aprendizaje y comunicación personalizada.</x:v>
      </x:c>
      <x:c r="P207" s="49" t="str">
        <x:v>Aplicar el aprendizaje de confianza y privacidad sin copiar la mecánica; validar en AKRON App y Human Lab.</x:v>
      </x:c>
      <x:c r="Q207" s="49" t="str">
        <x:v>n=44; promedio 2.14; negativas 70%; Valoración general (16); Puntos y redención (15); Registro y acceso (9)</x:v>
      </x:c>
      <x:c r="R207" s="49" t="str">
        <x:v>Provisional IA</x:v>
      </x:c>
    </x:row>
    <x:row r="208" ht="60" customHeight="1">
      <x:c r="A208" s="43" t="str">
        <x:v>MX-07</x:v>
      </x:c>
      <x:c r="B208" s="43" t="str">
        <x:v>Combustible</x:v>
      </x:c>
      <x:c r="C208" s="43" t="str">
        <x:v>Mobil México / Reto Mobil</x:v>
      </x:c>
      <x:c r="D208" s="43" t="str">
        <x:v>Ecosistema y omnicanalidad</x:v>
      </x:c>
      <x:c r="E208" s="43" t="str">
        <x:v>F1</x:v>
      </x:c>
      <x:c r="F208" s="49" t="str">
        <x:v>Integración estación-tienda</x:v>
      </x:c>
      <x:c r="G208" s="65" t="n">
        <x:v>4</x:v>
      </x:c>
      <x:c r="H208" s="58" t="n">
        <x:v>2</x:v>
      </x:c>
      <x:c r="I208" s="58" t="str">
        <x:v>Media</x:v>
      </x:c>
      <x:c r="J208" s="66" t="n">
        <x:f>IF(I208="Alta",1,IF(I208="Media alta",0.95,IF(I208="Media",0.9,IF(I208="Media baja",0.82,IF(I208="Baja",0.75,"")))))</x:f>
        <x:v>0.9</x:v>
      </x:c>
      <x:c r="K208" s="66" t="n">
        <x:f>IF(H208="","",H208/5*G208)</x:f>
        <x:v>1.6</x:v>
      </x:c>
      <x:c r="L208" s="66" t="n">
        <x:f>IF(K208="","",K208*J208)</x:f>
        <x:v>1.4400000000000002</x:v>
      </x:c>
      <x:c r="M208" s="49" t="str">
        <x:v>Ver hoja Fuentes</x:v>
      </x:c>
      <x:c r="N208" s="49" t="str">
        <x:v>https://www.mobil.com.mx/es-mx/mobil-app</x:v>
      </x:c>
      <x:c r="O208" s="49" t="str">
        <x:v>Integra identidad, promociones, localizador y premios, pero no pago o factura dentro del mismo journey.</x:v>
      </x:c>
      <x:c r="P208" s="49" t="str">
        <x:v>Aplicar el aprendizaje de integración estación-tienda sin copiar la mecánica; validar en AKRON App y Human Lab.</x:v>
      </x:c>
      <x:c r="Q208" s="49" t="str">
        <x:v>n=44; promedio 2.14; negativas 70%; Valoración general (16); Puntos y redención (15); Registro y acceso (9)</x:v>
      </x:c>
      <x:c r="R208" s="49" t="str">
        <x:v>Provisional IA</x:v>
      </x:c>
    </x:row>
    <x:row r="209" ht="60" customHeight="1">
      <x:c r="A209" s="43" t="str">
        <x:v>MX-07</x:v>
      </x:c>
      <x:c r="B209" s="43" t="str">
        <x:v>Combustible</x:v>
      </x:c>
      <x:c r="C209" s="43" t="str">
        <x:v>Mobil México / Reto Mobil</x:v>
      </x:c>
      <x:c r="D209" s="43" t="str">
        <x:v>Ecosistema y omnicanalidad</x:v>
      </x:c>
      <x:c r="E209" s="43" t="str">
        <x:v>F2</x:v>
      </x:c>
      <x:c r="F209" s="49" t="str">
        <x:v>Pago e identificación</x:v>
      </x:c>
      <x:c r="G209" s="65" t="n">
        <x:v>3</x:v>
      </x:c>
      <x:c r="H209" s="58" t="n">
        <x:v>2</x:v>
      </x:c>
      <x:c r="I209" s="58" t="str">
        <x:v>Media</x:v>
      </x:c>
      <x:c r="J209" s="66" t="n">
        <x:f>IF(I209="Alta",1,IF(I209="Media alta",0.95,IF(I209="Media",0.9,IF(I209="Media baja",0.82,IF(I209="Baja",0.75,"")))))</x:f>
        <x:v>0.9</x:v>
      </x:c>
      <x:c r="K209" s="66" t="n">
        <x:f>IF(H209="","",H209/5*G209)</x:f>
        <x:v>1.2000000000000002</x:v>
      </x:c>
      <x:c r="L209" s="66" t="n">
        <x:f>IF(K209="","",K209*J209)</x:f>
        <x:v>1.0800000000000003</x:v>
      </x:c>
      <x:c r="M209" s="49" t="str">
        <x:v>Ver hoja Fuentes</x:v>
      </x:c>
      <x:c r="N209" s="49" t="str">
        <x:v>https://www.mobil.com.mx/es-mx/mobil-app</x:v>
      </x:c>
      <x:c r="O209" s="49" t="str">
        <x:v>Integra identidad, promociones, localizador y premios, pero no pago o factura dentro del mismo journey.</x:v>
      </x:c>
      <x:c r="P209" s="49" t="str">
        <x:v>Aplicar el aprendizaje de pago e identificación sin copiar la mecánica; validar en AKRON App y Human Lab.</x:v>
      </x:c>
      <x:c r="Q209" s="49" t="str">
        <x:v>n=44; promedio 2.14; negativas 70%; Valoración general (16); Puntos y redención (15); Registro y acceso (9)</x:v>
      </x:c>
      <x:c r="R209" s="49" t="str">
        <x:v>Provisional IA</x:v>
      </x:c>
    </x:row>
    <x:row r="210" ht="60" customHeight="1">
      <x:c r="A210" s="43" t="str">
        <x:v>MX-07</x:v>
      </x:c>
      <x:c r="B210" s="43" t="str">
        <x:v>Combustible</x:v>
      </x:c>
      <x:c r="C210" s="43" t="str">
        <x:v>Mobil México / Reto Mobil</x:v>
      </x:c>
      <x:c r="D210" s="43" t="str">
        <x:v>Ecosistema y omnicanalidad</x:v>
      </x:c>
      <x:c r="E210" s="43" t="str">
        <x:v>F3</x:v>
      </x:c>
      <x:c r="F210" s="49" t="str">
        <x:v>Extensión a servicios</x:v>
      </x:c>
      <x:c r="G210" s="65" t="n">
        <x:v>3</x:v>
      </x:c>
      <x:c r="H210" s="58" t="n">
        <x:v>4</x:v>
      </x:c>
      <x:c r="I210" s="58" t="str">
        <x:v>Media</x:v>
      </x:c>
      <x:c r="J210" s="66" t="n">
        <x:f>IF(I210="Alta",1,IF(I210="Media alta",0.95,IF(I210="Media",0.9,IF(I210="Media baja",0.82,IF(I210="Baja",0.75,"")))))</x:f>
        <x:v>0.9</x:v>
      </x:c>
      <x:c r="K210" s="66" t="n">
        <x:f>IF(H210="","",H210/5*G210)</x:f>
        <x:v>2.4000000000000004</x:v>
      </x:c>
      <x:c r="L210" s="66" t="n">
        <x:f>IF(K210="","",K210*J210)</x:f>
        <x:v>2.1600000000000006</x:v>
      </x:c>
      <x:c r="M210" s="49" t="str">
        <x:v>Ver hoja Fuentes</x:v>
      </x:c>
      <x:c r="N210" s="49" t="str">
        <x:v>https://www.mobil.com.mx/es-mx/mobil-app</x:v>
      </x:c>
      <x:c r="O210" s="49" t="str">
        <x:v>Integra identidad, promociones, localizador y premios, pero no pago o factura dentro del mismo journey.</x:v>
      </x:c>
      <x:c r="P210" s="49" t="str">
        <x:v>Aplicar el aprendizaje de extensión a servicios sin copiar la mecánica; validar en AKRON App y Human Lab.</x:v>
      </x:c>
      <x:c r="Q210" s="49" t="str">
        <x:v>n=44; promedio 2.14; negativas 70%; Valoración general (16); Puntos y redención (15); Registro y acceso (9)</x:v>
      </x:c>
      <x:c r="R210" s="49" t="str">
        <x:v>Provisional IA</x:v>
      </x:c>
    </x:row>
    <x:row r="211" ht="60" customHeight="1">
      <x:c r="A211" s="43" t="str">
        <x:v>MX-07</x:v>
      </x:c>
      <x:c r="B211" s="43" t="str">
        <x:v>Combustible</x:v>
      </x:c>
      <x:c r="C211" s="43" t="str">
        <x:v>Mobil México / Reto Mobil</x:v>
      </x:c>
      <x:c r="D211" s="43" t="str">
        <x:v>Engagement y gamificación</x:v>
      </x:c>
      <x:c r="E211" s="43" t="str">
        <x:v>G1</x:v>
      </x:c>
      <x:c r="F211" s="49" t="str">
        <x:v>Retos y activadores</x:v>
      </x:c>
      <x:c r="G211" s="65" t="n">
        <x:v>3</x:v>
      </x:c>
      <x:c r="H211" s="58" t="n">
        <x:v>5</x:v>
      </x:c>
      <x:c r="I211" s="58" t="str">
        <x:v>Alta</x:v>
      </x:c>
      <x:c r="J211" s="66" t="n">
        <x:f>IF(I211="Alta",1,IF(I211="Media alta",0.95,IF(I211="Media",0.9,IF(I211="Media baja",0.82,IF(I211="Baja",0.75,"")))))</x:f>
        <x:v>1</x:v>
      </x:c>
      <x:c r="K211" s="66" t="n">
        <x:f>IF(H211="","",H211/5*G211)</x:f>
        <x:v>3</x:v>
      </x:c>
      <x:c r="L211" s="66" t="n">
        <x:f>IF(K211="","",K211*J211)</x:f>
        <x:v>3</x:v>
      </x:c>
      <x:c r="M211" s="49" t="str">
        <x:v>Ver hoja Fuentes</x:v>
      </x:c>
      <x:c r="N211" s="49" t="str">
        <x:v>https://www.mobil.com.mx/es-mx/gasolina/retomobil</x:v>
      </x:c>
      <x:c r="O211" s="49" t="str">
        <x:v>Reto Mobil y Racing Club son la mejor referencia nacional de progreso y vínculo emocional.</x:v>
      </x:c>
      <x:c r="P211" s="49" t="str">
        <x:v>Aplicar el aprendizaje de retos y activadores sin copiar la mecánica; validar en AKRON App y Human Lab.</x:v>
      </x:c>
      <x:c r="Q211" s="49" t="str">
        <x:v>n=44; promedio 2.14; negativas 70%; Valoración general (16); Puntos y redención (15); Registro y acceso (9)</x:v>
      </x:c>
      <x:c r="R211" s="49" t="str">
        <x:v>Provisional IA</x:v>
      </x:c>
    </x:row>
    <x:row r="212" ht="60" customHeight="1">
      <x:c r="A212" s="43" t="str">
        <x:v>MX-07</x:v>
      </x:c>
      <x:c r="B212" s="43" t="str">
        <x:v>Combustible</x:v>
      </x:c>
      <x:c r="C212" s="43" t="str">
        <x:v>Mobil México / Reto Mobil</x:v>
      </x:c>
      <x:c r="D212" s="43" t="str">
        <x:v>Engagement y gamificación</x:v>
      </x:c>
      <x:c r="E212" s="43" t="str">
        <x:v>G2</x:v>
      </x:c>
      <x:c r="F212" s="49" t="str">
        <x:v>Progreso visible</x:v>
      </x:c>
      <x:c r="G212" s="65" t="n">
        <x:v>3</x:v>
      </x:c>
      <x:c r="H212" s="58" t="n">
        <x:v>5</x:v>
      </x:c>
      <x:c r="I212" s="58" t="str">
        <x:v>Alta</x:v>
      </x:c>
      <x:c r="J212" s="66" t="n">
        <x:f>IF(I212="Alta",1,IF(I212="Media alta",0.95,IF(I212="Media",0.9,IF(I212="Media baja",0.82,IF(I212="Baja",0.75,"")))))</x:f>
        <x:v>1</x:v>
      </x:c>
      <x:c r="K212" s="66" t="n">
        <x:f>IF(H212="","",H212/5*G212)</x:f>
        <x:v>3</x:v>
      </x:c>
      <x:c r="L212" s="66" t="n">
        <x:f>IF(K212="","",K212*J212)</x:f>
        <x:v>3</x:v>
      </x:c>
      <x:c r="M212" s="49" t="str">
        <x:v>Ver hoja Fuentes</x:v>
      </x:c>
      <x:c r="N212" s="49" t="str">
        <x:v>https://www.mobil.com.mx/es-mx/gasolina/retomobil</x:v>
      </x:c>
      <x:c r="O212" s="49" t="str">
        <x:v>Reto Mobil y Racing Club son la mejor referencia nacional de progreso y vínculo emocional.</x:v>
      </x:c>
      <x:c r="P212" s="49" t="str">
        <x:v>Aplicar el aprendizaje de progreso visible sin copiar la mecánica; validar en AKRON App y Human Lab.</x:v>
      </x:c>
      <x:c r="Q212" s="49" t="str">
        <x:v>n=44; promedio 2.14; negativas 70%; Valoración general (16); Puntos y redención (15); Registro y acceso (9)</x:v>
      </x:c>
      <x:c r="R212" s="49" t="str">
        <x:v>Provisional IA</x:v>
      </x:c>
    </x:row>
    <x:row r="213" ht="60" customHeight="1">
      <x:c r="A213" s="43" t="str">
        <x:v>MX-07</x:v>
      </x:c>
      <x:c r="B213" s="43" t="str">
        <x:v>Combustible</x:v>
      </x:c>
      <x:c r="C213" s="43" t="str">
        <x:v>Mobil México / Reto Mobil</x:v>
      </x:c>
      <x:c r="D213" s="43" t="str">
        <x:v>Engagement y gamificación</x:v>
      </x:c>
      <x:c r="E213" s="43" t="str">
        <x:v>G3</x:v>
      </x:c>
      <x:c r="F213" s="49" t="str">
        <x:v>Vínculo emocional o comunidad</x:v>
      </x:c>
      <x:c r="G213" s="65" t="n">
        <x:v>2</x:v>
      </x:c>
      <x:c r="H213" s="58" t="n">
        <x:v>5</x:v>
      </x:c>
      <x:c r="I213" s="58" t="str">
        <x:v>Alta</x:v>
      </x:c>
      <x:c r="J213" s="66" t="n">
        <x:f>IF(I213="Alta",1,IF(I213="Media alta",0.95,IF(I213="Media",0.9,IF(I213="Media baja",0.82,IF(I213="Baja",0.75,"")))))</x:f>
        <x:v>1</x:v>
      </x:c>
      <x:c r="K213" s="66" t="n">
        <x:f>IF(H213="","",H213/5*G213)</x:f>
        <x:v>2</x:v>
      </x:c>
      <x:c r="L213" s="66" t="n">
        <x:f>IF(K213="","",K213*J213)</x:f>
        <x:v>2</x:v>
      </x:c>
      <x:c r="M213" s="49" t="str">
        <x:v>Ver hoja Fuentes</x:v>
      </x:c>
      <x:c r="N213" s="49" t="str">
        <x:v>https://www.mobil.com.mx/es-mx/gasolina/retomobil</x:v>
      </x:c>
      <x:c r="O213" s="49" t="str">
        <x:v>Reto Mobil y Racing Club son la mejor referencia nacional de progreso y vínculo emocional.</x:v>
      </x:c>
      <x:c r="P213" s="49" t="str">
        <x:v>Aplicar el aprendizaje de vínculo emocional o comunidad sin copiar la mecánica; validar en AKRON App y Human Lab.</x:v>
      </x:c>
      <x:c r="Q213" s="49" t="str">
        <x:v>n=44; promedio 2.14; negativas 70%; Valoración general (16); Puntos y redención (15); Registro y acceso (9)</x:v>
      </x:c>
      <x:c r="R213" s="49" t="str">
        <x:v>Provisional IA</x:v>
      </x:c>
    </x:row>
    <x:row r="214" ht="60" customHeight="1">
      <x:c r="A214" s="43" t="str">
        <x:v>MX-07</x:v>
      </x:c>
      <x:c r="B214" s="43" t="str">
        <x:v>Combustible</x:v>
      </x:c>
      <x:c r="C214" s="43" t="str">
        <x:v>Mobil México / Reto Mobil</x:v>
      </x:c>
      <x:c r="D214" s="43" t="str">
        <x:v>Viabilidad para AKRON</x:v>
      </x:c>
      <x:c r="E214" s="43" t="str">
        <x:v>H1</x:v>
      </x:c>
      <x:c r="F214" s="49" t="str">
        <x:v>Viabilidad operativa</x:v>
      </x:c>
      <x:c r="G214" s="65" t="n">
        <x:v>4</x:v>
      </x:c>
      <x:c r="H214" s="58" t="n">
        <x:v>3</x:v>
      </x:c>
      <x:c r="I214" s="58" t="str">
        <x:v>Media</x:v>
      </x:c>
      <x:c r="J214" s="66" t="n">
        <x:f>IF(I214="Alta",1,IF(I214="Media alta",0.95,IF(I214="Media",0.9,IF(I214="Media baja",0.82,IF(I214="Baja",0.75,"")))))</x:f>
        <x:v>0.9</x:v>
      </x:c>
      <x:c r="K214" s="66" t="n">
        <x:f>IF(H214="","",H214/5*G214)</x:f>
        <x:v>2.4</x:v>
      </x:c>
      <x:c r="L214" s="66" t="n">
        <x:f>IF(K214="","",K214*J214)</x:f>
        <x:v>2.16</x:v>
      </x:c>
      <x:c r="M214" s="49" t="str">
        <x:v>Ver hoja Fuentes</x:v>
      </x:c>
      <x:c r="N214" s="49" t="str">
        <x:v>https://retomobil.com/estaciones/Faqs</x:v>
      </x:c>
      <x:c r="O214" s="49" t="str">
        <x:v>AKRON puede adaptar la progresión, pero debe asegurar acreditación automática y recompensa disponible.</x:v>
      </x:c>
      <x:c r="P214" s="49" t="str">
        <x:v>Aplicar el aprendizaje de viabilidad operativa sin copiar la mecánica; validar en AKRON App y Human Lab.</x:v>
      </x:c>
      <x:c r="Q214" s="49" t="str">
        <x:v>n=44; promedio 2.14; negativas 70%; Valoración general (16); Puntos y redención (15); Registro y acceso (9)</x:v>
      </x:c>
      <x:c r="R214" s="49" t="str">
        <x:v>Provisional IA</x:v>
      </x:c>
    </x:row>
    <x:row r="215" ht="60" customHeight="1">
      <x:c r="A215" s="43" t="str">
        <x:v>MX-07</x:v>
      </x:c>
      <x:c r="B215" s="43" t="str">
        <x:v>Combustible</x:v>
      </x:c>
      <x:c r="C215" s="43" t="str">
        <x:v>Mobil México / Reto Mobil</x:v>
      </x:c>
      <x:c r="D215" s="43" t="str">
        <x:v>Viabilidad para AKRON</x:v>
      </x:c>
      <x:c r="E215" s="43" t="str">
        <x:v>H2</x:v>
      </x:c>
      <x:c r="F215" s="49" t="str">
        <x:v>Viabilidad tecnológica</x:v>
      </x:c>
      <x:c r="G215" s="65" t="n">
        <x:v>3</x:v>
      </x:c>
      <x:c r="H215" s="58" t="n">
        <x:v>3</x:v>
      </x:c>
      <x:c r="I215" s="58" t="str">
        <x:v>Media</x:v>
      </x:c>
      <x:c r="J215" s="66" t="n">
        <x:f>IF(I215="Alta",1,IF(I215="Media alta",0.95,IF(I215="Media",0.9,IF(I215="Media baja",0.82,IF(I215="Baja",0.75,"")))))</x:f>
        <x:v>0.9</x:v>
      </x:c>
      <x:c r="K215" s="66" t="n">
        <x:f>IF(H215="","",H215/5*G215)</x:f>
        <x:v>1.7999999999999998</x:v>
      </x:c>
      <x:c r="L215" s="66" t="n">
        <x:f>IF(K215="","",K215*J215)</x:f>
        <x:v>1.6199999999999999</x:v>
      </x:c>
      <x:c r="M215" s="49" t="str">
        <x:v>Ver hoja Fuentes</x:v>
      </x:c>
      <x:c r="N215" s="49" t="str">
        <x:v>https://retomobil.com/estaciones/Faqs</x:v>
      </x:c>
      <x:c r="O215" s="49" t="str">
        <x:v>AKRON puede adaptar la progresión, pero debe asegurar acreditación automática y recompensa disponible.</x:v>
      </x:c>
      <x:c r="P215" s="49" t="str">
        <x:v>Aplicar el aprendizaje de viabilidad tecnológica sin copiar la mecánica; validar en AKRON App y Human Lab.</x:v>
      </x:c>
      <x:c r="Q215" s="49" t="str">
        <x:v>n=44; promedio 2.14; negativas 70%; Valoración general (16); Puntos y redención (15); Registro y acceso (9)</x:v>
      </x:c>
      <x:c r="R215" s="49" t="str">
        <x:v>Provisional IA</x:v>
      </x:c>
    </x:row>
    <x:row r="216" ht="60" customHeight="1">
      <x:c r="A216" s="43" t="str">
        <x:v>MX-07</x:v>
      </x:c>
      <x:c r="B216" s="43" t="str">
        <x:v>Combustible</x:v>
      </x:c>
      <x:c r="C216" s="43" t="str">
        <x:v>Mobil México / Reto Mobil</x:v>
      </x:c>
      <x:c r="D216" s="43" t="str">
        <x:v>Viabilidad para AKRON</x:v>
      </x:c>
      <x:c r="E216" s="43" t="str">
        <x:v>H3</x:v>
      </x:c>
      <x:c r="F216" s="49" t="str">
        <x:v>Sostenibilidad económica</x:v>
      </x:c>
      <x:c r="G216" s="65" t="n">
        <x:v>3</x:v>
      </x:c>
      <x:c r="H216" s="58" t="n">
        <x:v>4</x:v>
      </x:c>
      <x:c r="I216" s="58" t="str">
        <x:v>Media</x:v>
      </x:c>
      <x:c r="J216" s="66" t="n">
        <x:f>IF(I216="Alta",1,IF(I216="Media alta",0.95,IF(I216="Media",0.9,IF(I216="Media baja",0.82,IF(I216="Baja",0.75,"")))))</x:f>
        <x:v>0.9</x:v>
      </x:c>
      <x:c r="K216" s="66" t="n">
        <x:f>IF(H216="","",H216/5*G216)</x:f>
        <x:v>2.4000000000000004</x:v>
      </x:c>
      <x:c r="L216" s="66" t="n">
        <x:f>IF(K216="","",K216*J216)</x:f>
        <x:v>2.1600000000000006</x:v>
      </x:c>
      <x:c r="M216" s="49" t="str">
        <x:v>Ver hoja Fuentes</x:v>
      </x:c>
      <x:c r="N216" s="49" t="str">
        <x:v>https://retomobil.com/estaciones/Faqs</x:v>
      </x:c>
      <x:c r="O216" s="49" t="str">
        <x:v>AKRON puede adaptar la progresión, pero debe asegurar acreditación automática y recompensa disponible.</x:v>
      </x:c>
      <x:c r="P216" s="49" t="str">
        <x:v>Aplicar el aprendizaje de sostenibilidad económica sin copiar la mecánica; validar en AKRON App y Human Lab.</x:v>
      </x:c>
      <x:c r="Q216" s="49" t="str">
        <x:v>n=44; promedio 2.14; negativas 70%; Valoración general (16); Puntos y redención (15); Registro y acceso (9)</x:v>
      </x:c>
      <x:c r="R216" s="49" t="str">
        <x:v>Provisional IA</x:v>
      </x:c>
    </x:row>
    <x:row r="217" ht="60" customHeight="1">
      <x:c r="A217" s="43" t="str">
        <x:v>MX-07</x:v>
      </x:c>
      <x:c r="B217" s="43" t="str">
        <x:v>Combustible</x:v>
      </x:c>
      <x:c r="C217" s="43" t="str">
        <x:v>Mobil México / Reto Mobil</x:v>
      </x:c>
      <x:c r="D217" s="43" t="str">
        <x:v>Viabilidad para AKRON</x:v>
      </x:c>
      <x:c r="E217" s="43" t="str">
        <x:v>H4</x:v>
      </x:c>
      <x:c r="F217" s="49" t="str">
        <x:v>Adecuación al mercado mexicano</x:v>
      </x:c>
      <x:c r="G217" s="65" t="n">
        <x:v>2</x:v>
      </x:c>
      <x:c r="H217" s="58" t="n">
        <x:v>5</x:v>
      </x:c>
      <x:c r="I217" s="58" t="str">
        <x:v>Media</x:v>
      </x:c>
      <x:c r="J217" s="66" t="n">
        <x:f>IF(I217="Alta",1,IF(I217="Media alta",0.95,IF(I217="Media",0.9,IF(I217="Media baja",0.82,IF(I217="Baja",0.75,"")))))</x:f>
        <x:v>0.9</x:v>
      </x:c>
      <x:c r="K217" s="66" t="n">
        <x:f>IF(H217="","",H217/5*G217)</x:f>
        <x:v>2</x:v>
      </x:c>
      <x:c r="L217" s="66" t="n">
        <x:f>IF(K217="","",K217*J217)</x:f>
        <x:v>1.8</x:v>
      </x:c>
      <x:c r="M217" s="49" t="str">
        <x:v>Ver hoja Fuentes</x:v>
      </x:c>
      <x:c r="N217" s="49" t="str">
        <x:v>https://retomobil.com/estaciones/Faqs</x:v>
      </x:c>
      <x:c r="O217" s="49" t="str">
        <x:v>AKRON puede adaptar la progresión, pero debe asegurar acreditación automática y recompensa disponible.</x:v>
      </x:c>
      <x:c r="P217" s="49" t="str">
        <x:v>Aplicar el aprendizaje de adecuación al mercado mexicano sin copiar la mecánica; validar en AKRON App y Human Lab.</x:v>
      </x:c>
      <x:c r="Q217" s="49" t="str">
        <x:v>n=44; promedio 2.14; negativas 70%; Valoración general (16); Puntos y redención (15); Registro y acceso (9)</x:v>
      </x:c>
      <x:c r="R217" s="49" t="str">
        <x:v>Provisional IA</x:v>
      </x:c>
    </x:row>
    <x:row r="218" ht="60" customHeight="1">
      <x:c r="A218" s="43" t="str">
        <x:v>MX-07</x:v>
      </x:c>
      <x:c r="B218" s="43" t="str">
        <x:v>Combustible</x:v>
      </x:c>
      <x:c r="C218" s="43" t="str">
        <x:v>Mobil México / Reto Mobil</x:v>
      </x:c>
      <x:c r="D218" s="43" t="str">
        <x:v>Viabilidad para AKRON</x:v>
      </x:c>
      <x:c r="E218" s="43" t="str">
        <x:v>H5</x:v>
      </x:c>
      <x:c r="F218" s="49" t="str">
        <x:v>Tiempo para capturar valor</x:v>
      </x:c>
      <x:c r="G218" s="65" t="n">
        <x:v>2</x:v>
      </x:c>
      <x:c r="H218" s="58" t="n">
        <x:v>4</x:v>
      </x:c>
      <x:c r="I218" s="58" t="str">
        <x:v>Media</x:v>
      </x:c>
      <x:c r="J218" s="66" t="n">
        <x:f>IF(I218="Alta",1,IF(I218="Media alta",0.95,IF(I218="Media",0.9,IF(I218="Media baja",0.82,IF(I218="Baja",0.75,"")))))</x:f>
        <x:v>0.9</x:v>
      </x:c>
      <x:c r="K218" s="66" t="n">
        <x:f>IF(H218="","",H218/5*G218)</x:f>
        <x:v>1.6</x:v>
      </x:c>
      <x:c r="L218" s="66" t="n">
        <x:f>IF(K218="","",K218*J218)</x:f>
        <x:v>1.4400000000000002</x:v>
      </x:c>
      <x:c r="M218" s="49" t="str">
        <x:v>Ver hoja Fuentes</x:v>
      </x:c>
      <x:c r="N218" s="49" t="str">
        <x:v>https://retomobil.com/estaciones/Faqs</x:v>
      </x:c>
      <x:c r="O218" s="49" t="str">
        <x:v>AKRON puede adaptar la progresión, pero debe asegurar acreditación automática y recompensa disponible.</x:v>
      </x:c>
      <x:c r="P218" s="49" t="str">
        <x:v>Aplicar el aprendizaje de tiempo para capturar valor sin copiar la mecánica; validar en AKRON App y Human Lab.</x:v>
      </x:c>
      <x:c r="Q218" s="49" t="str">
        <x:v>n=44; promedio 2.14; negativas 70%; Valoración general (16); Puntos y redención (15); Registro y acceso (9)</x:v>
      </x:c>
      <x:c r="R218" s="49" t="str">
        <x:v>Provisional IA</x:v>
      </x:c>
    </x:row>
    <x:row r="219" ht="60" customHeight="1">
      <x:c r="A219" s="43" t="str">
        <x:v>MX-08</x:v>
      </x:c>
      <x:c r="B219" s="43" t="str">
        <x:v>Referente adyacente</x:v>
      </x:c>
      <x:c r="C219" s="43" t="str">
        <x:v>Club Cinépolis</x:v>
      </x:c>
      <x:c r="D219" s="43" t="str">
        <x:v>Relevancia estratégica</x:v>
      </x:c>
      <x:c r="E219" s="43" t="str">
        <x:v>A1</x:v>
      </x:c>
      <x:c r="F219" s="49" t="str">
        <x:v>Alineación con prioridades de AKRON</x:v>
      </x:c>
      <x:c r="G219" s="65" t="n">
        <x:v>5</x:v>
      </x:c>
      <x:c r="H219" s="58" t="n">
        <x:v>4</x:v>
      </x:c>
      <x:c r="I219" s="58" t="str">
        <x:v>Alta</x:v>
      </x:c>
      <x:c r="J219" s="66" t="n">
        <x:f>IF(I219="Alta",1,IF(I219="Media alta",0.95,IF(I219="Media",0.9,IF(I219="Media baja",0.82,IF(I219="Baja",0.75,"")))))</x:f>
        <x:v>1</x:v>
      </x:c>
      <x:c r="K219" s="66" t="n">
        <x:f>IF(H219="","",H219/5*G219)</x:f>
        <x:v>4</x:v>
      </x:c>
      <x:c r="L219" s="66" t="n">
        <x:f>IF(K219="","",K219*J219)</x:f>
        <x:v>4</x:v>
      </x:c>
      <x:c r="M219" s="49" t="str">
        <x:v>Ver hoja Fuentes</x:v>
      </x:c>
      <x:c r="N219" s="49" t="str">
        <x:v>https://cinepolis.com/club-cinepolis-id</x:v>
      </x:c>
      <x:c r="O219" s="49" t="str">
        <x:v>Es adyacente, pero útil para diseñar frecuencia, reconocimiento y experiencias.</x:v>
      </x:c>
      <x:c r="P219" s="49" t="str">
        <x:v>Aplicar el aprendizaje de alineación con prioridades de akron sin copiar la mecánica; validar en AKRON App y Human Lab.</x:v>
      </x:c>
      <x:c r="Q219" s="49" t="str">
        <x:v>n=40; promedio 3.48; negativas 30%; Valoración general (17); Pago y saldo (11); Journey de compra o uso (10)</x:v>
      </x:c>
      <x:c r="R219" s="49" t="str">
        <x:v>Provisional IA</x:v>
      </x:c>
    </x:row>
    <x:row r="220" ht="60" customHeight="1">
      <x:c r="A220" s="43" t="str">
        <x:v>MX-08</x:v>
      </x:c>
      <x:c r="B220" s="43" t="str">
        <x:v>Referente adyacente</x:v>
      </x:c>
      <x:c r="C220" s="43" t="str">
        <x:v>Club Cinépolis</x:v>
      </x:c>
      <x:c r="D220" s="43" t="str">
        <x:v>Relevancia estratégica</x:v>
      </x:c>
      <x:c r="E220" s="43" t="str">
        <x:v>A2</x:v>
      </x:c>
      <x:c r="F220" s="49" t="str">
        <x:v>Cercanía al negocio</x:v>
      </x:c>
      <x:c r="G220" s="65" t="n">
        <x:v>4</x:v>
      </x:c>
      <x:c r="H220" s="58" t="n">
        <x:v>3</x:v>
      </x:c>
      <x:c r="I220" s="58" t="str">
        <x:v>Alta</x:v>
      </x:c>
      <x:c r="J220" s="66" t="n">
        <x:f>IF(I220="Alta",1,IF(I220="Media alta",0.95,IF(I220="Media",0.9,IF(I220="Media baja",0.82,IF(I220="Baja",0.75,"")))))</x:f>
        <x:v>1</x:v>
      </x:c>
      <x:c r="K220" s="66" t="n">
        <x:f>IF(H220="","",H220/5*G220)</x:f>
        <x:v>2.4</x:v>
      </x:c>
      <x:c r="L220" s="66" t="n">
        <x:f>IF(K220="","",K220*J220)</x:f>
        <x:v>2.4</x:v>
      </x:c>
      <x:c r="M220" s="49" t="str">
        <x:v>Ver hoja Fuentes</x:v>
      </x:c>
      <x:c r="N220" s="49" t="str">
        <x:v>https://cinepolis.com/club-cinepolis-id</x:v>
      </x:c>
      <x:c r="O220" s="49" t="str">
        <x:v>Es adyacente, pero útil para diseñar frecuencia, reconocimiento y experiencias.</x:v>
      </x:c>
      <x:c r="P220" s="49" t="str">
        <x:v>Aplicar el aprendizaje de cercanía al negocio sin copiar la mecánica; validar en AKRON App y Human Lab.</x:v>
      </x:c>
      <x:c r="Q220" s="49" t="str">
        <x:v>n=40; promedio 3.48; negativas 30%; Valoración general (17); Pago y saldo (11); Journey de compra o uso (10)</x:v>
      </x:c>
      <x:c r="R220" s="49" t="str">
        <x:v>Provisional IA</x:v>
      </x:c>
    </x:row>
    <x:row r="221" ht="60" customHeight="1">
      <x:c r="A221" s="43" t="str">
        <x:v>MX-08</x:v>
      </x:c>
      <x:c r="B221" s="43" t="str">
        <x:v>Referente adyacente</x:v>
      </x:c>
      <x:c r="C221" s="43" t="str">
        <x:v>Club Cinépolis</x:v>
      </x:c>
      <x:c r="D221" s="43" t="str">
        <x:v>Relevancia estratégica</x:v>
      </x:c>
      <x:c r="E221" s="43" t="str">
        <x:v>A3</x:v>
      </x:c>
      <x:c r="F221" s="49" t="str">
        <x:v>Capacidad de diferenciación</x:v>
      </x:c>
      <x:c r="G221" s="65" t="n">
        <x:v>3</x:v>
      </x:c>
      <x:c r="H221" s="58" t="n">
        <x:v>4</x:v>
      </x:c>
      <x:c r="I221" s="58" t="str">
        <x:v>Alta</x:v>
      </x:c>
      <x:c r="J221" s="66" t="n">
        <x:f>IF(I221="Alta",1,IF(I221="Media alta",0.95,IF(I221="Media",0.9,IF(I221="Media baja",0.82,IF(I221="Baja",0.75,"")))))</x:f>
        <x:v>1</x:v>
      </x:c>
      <x:c r="K221" s="66" t="n">
        <x:f>IF(H221="","",H221/5*G221)</x:f>
        <x:v>2.4000000000000004</x:v>
      </x:c>
      <x:c r="L221" s="66" t="n">
        <x:f>IF(K221="","",K221*J221)</x:f>
        <x:v>2.4000000000000004</x:v>
      </x:c>
      <x:c r="M221" s="49" t="str">
        <x:v>Ver hoja Fuentes</x:v>
      </x:c>
      <x:c r="N221" s="49" t="str">
        <x:v>https://cinepolis.com/club-cinepolis-id</x:v>
      </x:c>
      <x:c r="O221" s="49" t="str">
        <x:v>Es adyacente, pero útil para diseñar frecuencia, reconocimiento y experiencias.</x:v>
      </x:c>
      <x:c r="P221" s="49" t="str">
        <x:v>Aplicar el aprendizaje de capacidad de diferenciación sin copiar la mecánica; validar en AKRON App y Human Lab.</x:v>
      </x:c>
      <x:c r="Q221" s="49" t="str">
        <x:v>n=40; promedio 3.48; negativas 30%; Valoración general (17); Pago y saldo (11); Journey de compra o uso (10)</x:v>
      </x:c>
      <x:c r="R221" s="49" t="str">
        <x:v>Provisional IA</x:v>
      </x:c>
    </x:row>
    <x:row r="222" ht="60" customHeight="1">
      <x:c r="A222" s="43" t="str">
        <x:v>MX-08</x:v>
      </x:c>
      <x:c r="B222" s="43" t="str">
        <x:v>Referente adyacente</x:v>
      </x:c>
      <x:c r="C222" s="43" t="str">
        <x:v>Club Cinépolis</x:v>
      </x:c>
      <x:c r="D222" s="43" t="str">
        <x:v>Relevancia estratégica</x:v>
      </x:c>
      <x:c r="E222" s="43" t="str">
        <x:v>A4</x:v>
      </x:c>
      <x:c r="F222" s="49" t="str">
        <x:v>Utilidad para decidir</x:v>
      </x:c>
      <x:c r="G222" s="65" t="n">
        <x:v>3</x:v>
      </x:c>
      <x:c r="H222" s="58" t="n">
        <x:v>4</x:v>
      </x:c>
      <x:c r="I222" s="58" t="str">
        <x:v>Alta</x:v>
      </x:c>
      <x:c r="J222" s="66" t="n">
        <x:f>IF(I222="Alta",1,IF(I222="Media alta",0.95,IF(I222="Media",0.9,IF(I222="Media baja",0.82,IF(I222="Baja",0.75,"")))))</x:f>
        <x:v>1</x:v>
      </x:c>
      <x:c r="K222" s="66" t="n">
        <x:f>IF(H222="","",H222/5*G222)</x:f>
        <x:v>2.4000000000000004</x:v>
      </x:c>
      <x:c r="L222" s="66" t="n">
        <x:f>IF(K222="","",K222*J222)</x:f>
        <x:v>2.4000000000000004</x:v>
      </x:c>
      <x:c r="M222" s="49" t="str">
        <x:v>Ver hoja Fuentes</x:v>
      </x:c>
      <x:c r="N222" s="49" t="str">
        <x:v>https://cinepolis.com/club-cinepolis-id</x:v>
      </x:c>
      <x:c r="O222" s="49" t="str">
        <x:v>Es adyacente, pero útil para diseñar frecuencia, reconocimiento y experiencias.</x:v>
      </x:c>
      <x:c r="P222" s="49" t="str">
        <x:v>Aplicar el aprendizaje de utilidad para decidir sin copiar la mecánica; validar en AKRON App y Human Lab.</x:v>
      </x:c>
      <x:c r="Q222" s="49" t="str">
        <x:v>n=40; promedio 3.48; negativas 30%; Valoración general (17); Pago y saldo (11); Journey de compra o uso (10)</x:v>
      </x:c>
      <x:c r="R222" s="49" t="str">
        <x:v>Provisional IA</x:v>
      </x:c>
    </x:row>
    <x:row r="223" ht="60" customHeight="1">
      <x:c r="A223" s="43" t="str">
        <x:v>MX-08</x:v>
      </x:c>
      <x:c r="B223" s="43" t="str">
        <x:v>Referente adyacente</x:v>
      </x:c>
      <x:c r="C223" s="43" t="str">
        <x:v>Club Cinépolis</x:v>
      </x:c>
      <x:c r="D223" s="43" t="str">
        <x:v>Valor para el cliente</x:v>
      </x:c>
      <x:c r="E223" s="43" t="str">
        <x:v>B1</x:v>
      </x:c>
      <x:c r="F223" s="49" t="str">
        <x:v>Claridad del beneficio</x:v>
      </x:c>
      <x:c r="G223" s="65" t="n">
        <x:v>4</x:v>
      </x:c>
      <x:c r="H223" s="58" t="n">
        <x:v>5</x:v>
      </x:c>
      <x:c r="I223" s="58" t="str">
        <x:v>Alta</x:v>
      </x:c>
      <x:c r="J223" s="66" t="n">
        <x:f>IF(I223="Alta",1,IF(I223="Media alta",0.95,IF(I223="Media",0.9,IF(I223="Media baja",0.82,IF(I223="Baja",0.75,"")))))</x:f>
        <x:v>1</x:v>
      </x:c>
      <x:c r="K223" s="66" t="n">
        <x:f>IF(H223="","",H223/5*G223)</x:f>
        <x:v>4</x:v>
      </x:c>
      <x:c r="L223" s="66" t="n">
        <x:f>IF(K223="","",K223*J223)</x:f>
        <x:v>4</x:v>
      </x:c>
      <x:c r="M223" s="49" t="str">
        <x:v>Ver hoja Fuentes</x:v>
      </x:c>
      <x:c r="N223" s="49" t="str">
        <x:v>https://cinepolis.com/club-cinepolis-id/terminos-condiciones-club-cinepolis</x:v>
      </x:c>
      <x:c r="O223" s="49" t="str">
        <x:v>Beneficios tempranos, puntos y promociones hacen visible el valor desde las primeras visitas.</x:v>
      </x:c>
      <x:c r="P223" s="49" t="str">
        <x:v>Aplicar el aprendizaje de claridad del beneficio sin copiar la mecánica; validar en AKRON App y Human Lab.</x:v>
      </x:c>
      <x:c r="Q223" s="49" t="str">
        <x:v>n=40; promedio 3.48; negativas 30%; Valoración general (17); Pago y saldo (11); Journey de compra o uso (10)</x:v>
      </x:c>
      <x:c r="R223" s="49" t="str">
        <x:v>Provisional IA</x:v>
      </x:c>
    </x:row>
    <x:row r="224" ht="60" customHeight="1">
      <x:c r="A224" s="43" t="str">
        <x:v>MX-08</x:v>
      </x:c>
      <x:c r="B224" s="43" t="str">
        <x:v>Referente adyacente</x:v>
      </x:c>
      <x:c r="C224" s="43" t="str">
        <x:v>Club Cinépolis</x:v>
      </x:c>
      <x:c r="D224" s="43" t="str">
        <x:v>Valor para el cliente</x:v>
      </x:c>
      <x:c r="E224" s="43" t="str">
        <x:v>B2</x:v>
      </x:c>
      <x:c r="F224" s="49" t="str">
        <x:v>Velocidad para obtener valor</x:v>
      </x:c>
      <x:c r="G224" s="65" t="n">
        <x:v>4</x:v>
      </x:c>
      <x:c r="H224" s="58" t="n">
        <x:v>5</x:v>
      </x:c>
      <x:c r="I224" s="58" t="str">
        <x:v>Alta</x:v>
      </x:c>
      <x:c r="J224" s="66" t="n">
        <x:f>IF(I224="Alta",1,IF(I224="Media alta",0.95,IF(I224="Media",0.9,IF(I224="Media baja",0.82,IF(I224="Baja",0.75,"")))))</x:f>
        <x:v>1</x:v>
      </x:c>
      <x:c r="K224" s="66" t="n">
        <x:f>IF(H224="","",H224/5*G224)</x:f>
        <x:v>4</x:v>
      </x:c>
      <x:c r="L224" s="66" t="n">
        <x:f>IF(K224="","",K224*J224)</x:f>
        <x:v>4</x:v>
      </x:c>
      <x:c r="M224" s="49" t="str">
        <x:v>Ver hoja Fuentes</x:v>
      </x:c>
      <x:c r="N224" s="49" t="str">
        <x:v>https://cinepolis.com/club-cinepolis-id/terminos-condiciones-club-cinepolis</x:v>
      </x:c>
      <x:c r="O224" s="49" t="str">
        <x:v>Beneficios tempranos, puntos y promociones hacen visible el valor desde las primeras visitas.</x:v>
      </x:c>
      <x:c r="P224" s="49" t="str">
        <x:v>Aplicar el aprendizaje de velocidad para obtener valor sin copiar la mecánica; validar en AKRON App y Human Lab.</x:v>
      </x:c>
      <x:c r="Q224" s="49" t="str">
        <x:v>n=40; promedio 3.48; negativas 30%; Valoración general (17); Pago y saldo (11); Journey de compra o uso (10)</x:v>
      </x:c>
      <x:c r="R224" s="49" t="str">
        <x:v>Provisional IA</x:v>
      </x:c>
    </x:row>
    <x:row r="225" ht="60" customHeight="1">
      <x:c r="A225" s="43" t="str">
        <x:v>MX-08</x:v>
      </x:c>
      <x:c r="B225" s="43" t="str">
        <x:v>Referente adyacente</x:v>
      </x:c>
      <x:c r="C225" s="43" t="str">
        <x:v>Club Cinépolis</x:v>
      </x:c>
      <x:c r="D225" s="43" t="str">
        <x:v>Valor para el cliente</x:v>
      </x:c>
      <x:c r="E225" s="43" t="str">
        <x:v>B3</x:v>
      </x:c>
      <x:c r="F225" s="49" t="str">
        <x:v>Flexibilidad de redención</x:v>
      </x:c>
      <x:c r="G225" s="65" t="n">
        <x:v>3</x:v>
      </x:c>
      <x:c r="H225" s="58" t="n">
        <x:v>4</x:v>
      </x:c>
      <x:c r="I225" s="58" t="str">
        <x:v>Alta</x:v>
      </x:c>
      <x:c r="J225" s="66" t="n">
        <x:f>IF(I225="Alta",1,IF(I225="Media alta",0.95,IF(I225="Media",0.9,IF(I225="Media baja",0.82,IF(I225="Baja",0.75,"")))))</x:f>
        <x:v>1</x:v>
      </x:c>
      <x:c r="K225" s="66" t="n">
        <x:f>IF(H225="","",H225/5*G225)</x:f>
        <x:v>2.4000000000000004</x:v>
      </x:c>
      <x:c r="L225" s="66" t="n">
        <x:f>IF(K225="","",K225*J225)</x:f>
        <x:v>2.4000000000000004</x:v>
      </x:c>
      <x:c r="M225" s="49" t="str">
        <x:v>Ver hoja Fuentes</x:v>
      </x:c>
      <x:c r="N225" s="49" t="str">
        <x:v>https://cinepolis.com/club-cinepolis-id/terminos-condiciones-club-cinepolis</x:v>
      </x:c>
      <x:c r="O225" s="49" t="str">
        <x:v>Beneficios tempranos, puntos y promociones hacen visible el valor desde las primeras visitas.</x:v>
      </x:c>
      <x:c r="P225" s="49" t="str">
        <x:v>Aplicar el aprendizaje de flexibilidad de redención sin copiar la mecánica; validar en AKRON App y Human Lab.</x:v>
      </x:c>
      <x:c r="Q225" s="49" t="str">
        <x:v>n=40; promedio 3.48; negativas 30%; Valoración general (17); Pago y saldo (11); Journey de compra o uso (10)</x:v>
      </x:c>
      <x:c r="R225" s="49" t="str">
        <x:v>Provisional IA</x:v>
      </x:c>
    </x:row>
    <x:row r="226" ht="60" customHeight="1">
      <x:c r="A226" s="43" t="str">
        <x:v>MX-08</x:v>
      </x:c>
      <x:c r="B226" s="43" t="str">
        <x:v>Referente adyacente</x:v>
      </x:c>
      <x:c r="C226" s="43" t="str">
        <x:v>Club Cinépolis</x:v>
      </x:c>
      <x:c r="D226" s="43" t="str">
        <x:v>Valor para el cliente</x:v>
      </x:c>
      <x:c r="E226" s="43" t="str">
        <x:v>B4</x:v>
      </x:c>
      <x:c r="F226" s="49" t="str">
        <x:v>Valor económico percibido</x:v>
      </x:c>
      <x:c r="G226" s="65" t="n">
        <x:v>4</x:v>
      </x:c>
      <x:c r="H226" s="58" t="n">
        <x:v>4</x:v>
      </x:c>
      <x:c r="I226" s="58" t="str">
        <x:v>Alta</x:v>
      </x:c>
      <x:c r="J226" s="66" t="n">
        <x:f>IF(I226="Alta",1,IF(I226="Media alta",0.95,IF(I226="Media",0.9,IF(I226="Media baja",0.82,IF(I226="Baja",0.75,"")))))</x:f>
        <x:v>1</x:v>
      </x:c>
      <x:c r="K226" s="66" t="n">
        <x:f>IF(H226="","",H226/5*G226)</x:f>
        <x:v>3.2</x:v>
      </x:c>
      <x:c r="L226" s="66" t="n">
        <x:f>IF(K226="","",K226*J226)</x:f>
        <x:v>3.2</x:v>
      </x:c>
      <x:c r="M226" s="49" t="str">
        <x:v>Ver hoja Fuentes</x:v>
      </x:c>
      <x:c r="N226" s="49" t="str">
        <x:v>https://cinepolis.com/club-cinepolis-id/terminos-condiciones-club-cinepolis</x:v>
      </x:c>
      <x:c r="O226" s="49" t="str">
        <x:v>Beneficios tempranos, puntos y promociones hacen visible el valor desde las primeras visitas.</x:v>
      </x:c>
      <x:c r="P226" s="49" t="str">
        <x:v>Aplicar el aprendizaje de valor económico percibido sin copiar la mecánica; validar en AKRON App y Human Lab.</x:v>
      </x:c>
      <x:c r="Q226" s="49" t="str">
        <x:v>n=40; promedio 3.48; negativas 30%; Valoración general (17); Pago y saldo (11); Journey de compra o uso (10)</x:v>
      </x:c>
      <x:c r="R226" s="49" t="str">
        <x:v>Provisional IA</x:v>
      </x:c>
    </x:row>
    <x:row r="227" ht="60" customHeight="1">
      <x:c r="A227" s="43" t="str">
        <x:v>MX-08</x:v>
      </x:c>
      <x:c r="B227" s="43" t="str">
        <x:v>Referente adyacente</x:v>
      </x:c>
      <x:c r="C227" s="43" t="str">
        <x:v>Club Cinépolis</x:v>
      </x:c>
      <x:c r="D227" s="43" t="str">
        <x:v>Mecánica de lealtad</x:v>
      </x:c>
      <x:c r="E227" s="43" t="str">
        <x:v>C1</x:v>
      </x:c>
      <x:c r="F227" s="49" t="str">
        <x:v>Lógica de acumulación</x:v>
      </x:c>
      <x:c r="G227" s="65" t="n">
        <x:v>4</x:v>
      </x:c>
      <x:c r="H227" s="58" t="n">
        <x:v>4</x:v>
      </x:c>
      <x:c r="I227" s="58" t="str">
        <x:v>Alta</x:v>
      </x:c>
      <x:c r="J227" s="66" t="n">
        <x:f>IF(I227="Alta",1,IF(I227="Media alta",0.95,IF(I227="Media",0.9,IF(I227="Media baja",0.82,IF(I227="Baja",0.75,"")))))</x:f>
        <x:v>1</x:v>
      </x:c>
      <x:c r="K227" s="66" t="n">
        <x:f>IF(H227="","",H227/5*G227)</x:f>
        <x:v>3.2</x:v>
      </x:c>
      <x:c r="L227" s="66" t="n">
        <x:f>IF(K227="","",K227*J227)</x:f>
        <x:v>3.2</x:v>
      </x:c>
      <x:c r="M227" s="49" t="str">
        <x:v>Ver hoja Fuentes</x:v>
      </x:c>
      <x:c r="N227" s="49" t="str">
        <x:v>https://cinepolis.com/club-cinepolis-id/terminos-condiciones-club-cinepolis</x:v>
      </x:c>
      <x:c r="O227" s="49" t="str">
        <x:v>Combina puntos, visitas y niveles con beneficios diferenciados.</x:v>
      </x:c>
      <x:c r="P227" s="49" t="str">
        <x:v>Aplicar el aprendizaje de lógica de acumulación sin copiar la mecánica; validar en AKRON App y Human Lab.</x:v>
      </x:c>
      <x:c r="Q227" s="49" t="str">
        <x:v>n=40; promedio 3.48; negativas 30%; Valoración general (17); Pago y saldo (11); Journey de compra o uso (10)</x:v>
      </x:c>
      <x:c r="R227" s="49" t="str">
        <x:v>Provisional IA</x:v>
      </x:c>
    </x:row>
    <x:row r="228" ht="60" customHeight="1">
      <x:c r="A228" s="43" t="str">
        <x:v>MX-08</x:v>
      </x:c>
      <x:c r="B228" s="43" t="str">
        <x:v>Referente adyacente</x:v>
      </x:c>
      <x:c r="C228" s="43" t="str">
        <x:v>Club Cinépolis</x:v>
      </x:c>
      <x:c r="D228" s="43" t="str">
        <x:v>Mecánica de lealtad</x:v>
      </x:c>
      <x:c r="E228" s="43" t="str">
        <x:v>C2</x:v>
      </x:c>
      <x:c r="F228" s="49" t="str">
        <x:v>Lógica de redención</x:v>
      </x:c>
      <x:c r="G228" s="65" t="n">
        <x:v>4</x:v>
      </x:c>
      <x:c r="H228" s="58" t="n">
        <x:v>4</x:v>
      </x:c>
      <x:c r="I228" s="58" t="str">
        <x:v>Alta</x:v>
      </x:c>
      <x:c r="J228" s="66" t="n">
        <x:f>IF(I228="Alta",1,IF(I228="Media alta",0.95,IF(I228="Media",0.9,IF(I228="Media baja",0.82,IF(I228="Baja",0.75,"")))))</x:f>
        <x:v>1</x:v>
      </x:c>
      <x:c r="K228" s="66" t="n">
        <x:f>IF(H228="","",H228/5*G228)</x:f>
        <x:v>3.2</x:v>
      </x:c>
      <x:c r="L228" s="66" t="n">
        <x:f>IF(K228="","",K228*J228)</x:f>
        <x:v>3.2</x:v>
      </x:c>
      <x:c r="M228" s="49" t="str">
        <x:v>Ver hoja Fuentes</x:v>
      </x:c>
      <x:c r="N228" s="49" t="str">
        <x:v>https://cinepolis.com/club-cinepolis-id/terminos-condiciones-club-cinepolis</x:v>
      </x:c>
      <x:c r="O228" s="49" t="str">
        <x:v>Combina puntos, visitas y niveles con beneficios diferenciados.</x:v>
      </x:c>
      <x:c r="P228" s="49" t="str">
        <x:v>Aplicar el aprendizaje de lógica de redención sin copiar la mecánica; validar en AKRON App y Human Lab.</x:v>
      </x:c>
      <x:c r="Q228" s="49" t="str">
        <x:v>n=40; promedio 3.48; negativas 30%; Valoración general (17); Pago y saldo (11); Journey de compra o uso (10)</x:v>
      </x:c>
      <x:c r="R228" s="49" t="str">
        <x:v>Provisional IA</x:v>
      </x:c>
    </x:row>
    <x:row r="229" ht="60" customHeight="1">
      <x:c r="A229" s="43" t="str">
        <x:v>MX-08</x:v>
      </x:c>
      <x:c r="B229" s="43" t="str">
        <x:v>Referente adyacente</x:v>
      </x:c>
      <x:c r="C229" s="43" t="str">
        <x:v>Club Cinépolis</x:v>
      </x:c>
      <x:c r="D229" s="43" t="str">
        <x:v>Mecánica de lealtad</x:v>
      </x:c>
      <x:c r="E229" s="43" t="str">
        <x:v>C3</x:v>
      </x:c>
      <x:c r="F229" s="49" t="str">
        <x:v>Niveles y progresión</x:v>
      </x:c>
      <x:c r="G229" s="65" t="n">
        <x:v>3</x:v>
      </x:c>
      <x:c r="H229" s="58" t="n">
        <x:v>5</x:v>
      </x:c>
      <x:c r="I229" s="58" t="str">
        <x:v>Alta</x:v>
      </x:c>
      <x:c r="J229" s="66" t="n">
        <x:f>IF(I229="Alta",1,IF(I229="Media alta",0.95,IF(I229="Media",0.9,IF(I229="Media baja",0.82,IF(I229="Baja",0.75,"")))))</x:f>
        <x:v>1</x:v>
      </x:c>
      <x:c r="K229" s="66" t="n">
        <x:f>IF(H229="","",H229/5*G229)</x:f>
        <x:v>3</x:v>
      </x:c>
      <x:c r="L229" s="66" t="n">
        <x:f>IF(K229="","",K229*J229)</x:f>
        <x:v>3</x:v>
      </x:c>
      <x:c r="M229" s="49" t="str">
        <x:v>Ver hoja Fuentes</x:v>
      </x:c>
      <x:c r="N229" s="49" t="str">
        <x:v>https://cinepolis.com/club-cinepolis-id/terminos-condiciones-club-cinepolis</x:v>
      </x:c>
      <x:c r="O229" s="49" t="str">
        <x:v>Combina puntos, visitas y niveles con beneficios diferenciados.</x:v>
      </x:c>
      <x:c r="P229" s="49" t="str">
        <x:v>Aplicar el aprendizaje de niveles y progresión sin copiar la mecánica; validar en AKRON App y Human Lab.</x:v>
      </x:c>
      <x:c r="Q229" s="49" t="str">
        <x:v>n=40; promedio 3.48; negativas 30%; Valoración general (17); Pago y saldo (11); Journey de compra o uso (10)</x:v>
      </x:c>
      <x:c r="R229" s="49" t="str">
        <x:v>Provisional IA</x:v>
      </x:c>
    </x:row>
    <x:row r="230" ht="60" customHeight="1">
      <x:c r="A230" s="43" t="str">
        <x:v>MX-08</x:v>
      </x:c>
      <x:c r="B230" s="43" t="str">
        <x:v>Referente adyacente</x:v>
      </x:c>
      <x:c r="C230" s="43" t="str">
        <x:v>Club Cinépolis</x:v>
      </x:c>
      <x:c r="D230" s="43" t="str">
        <x:v>Mecánica de lealtad</x:v>
      </x:c>
      <x:c r="E230" s="43" t="str">
        <x:v>C4</x:v>
      </x:c>
      <x:c r="F230" s="49" t="str">
        <x:v>Aliados y expansión de valor</x:v>
      </x:c>
      <x:c r="G230" s="65" t="n">
        <x:v>3</x:v>
      </x:c>
      <x:c r="H230" s="58" t="n">
        <x:v>3</x:v>
      </x:c>
      <x:c r="I230" s="58" t="str">
        <x:v>Alta</x:v>
      </x:c>
      <x:c r="J230" s="66" t="n">
        <x:f>IF(I230="Alta",1,IF(I230="Media alta",0.95,IF(I230="Media",0.9,IF(I230="Media baja",0.82,IF(I230="Baja",0.75,"")))))</x:f>
        <x:v>1</x:v>
      </x:c>
      <x:c r="K230" s="66" t="n">
        <x:f>IF(H230="","",H230/5*G230)</x:f>
        <x:v>1.7999999999999998</x:v>
      </x:c>
      <x:c r="L230" s="66" t="n">
        <x:f>IF(K230="","",K230*J230)</x:f>
        <x:v>1.7999999999999998</x:v>
      </x:c>
      <x:c r="M230" s="49" t="str">
        <x:v>Ver hoja Fuentes</x:v>
      </x:c>
      <x:c r="N230" s="49" t="str">
        <x:v>https://cinepolis.com/club-cinepolis-id/terminos-condiciones-club-cinepolis</x:v>
      </x:c>
      <x:c r="O230" s="49" t="str">
        <x:v>Combina puntos, visitas y niveles con beneficios diferenciados.</x:v>
      </x:c>
      <x:c r="P230" s="49" t="str">
        <x:v>Aplicar el aprendizaje de aliados y expansión de valor sin copiar la mecánica; validar en AKRON App y Human Lab.</x:v>
      </x:c>
      <x:c r="Q230" s="49" t="str">
        <x:v>n=40; promedio 3.48; negativas 30%; Valoración general (17); Pago y saldo (11); Journey de compra o uso (10)</x:v>
      </x:c>
      <x:c r="R230" s="49" t="str">
        <x:v>Provisional IA</x:v>
      </x:c>
    </x:row>
    <x:row r="231" ht="60" customHeight="1">
      <x:c r="A231" s="43" t="str">
        <x:v>MX-08</x:v>
      </x:c>
      <x:c r="B231" s="43" t="str">
        <x:v>Referente adyacente</x:v>
      </x:c>
      <x:c r="C231" s="43" t="str">
        <x:v>Club Cinépolis</x:v>
      </x:c>
      <x:c r="D231" s="43" t="str">
        <x:v>Experiencia y UX</x:v>
      </x:c>
      <x:c r="E231" s="43" t="str">
        <x:v>D1</x:v>
      </x:c>
      <x:c r="F231" s="49" t="str">
        <x:v>Alta y onboarding</x:v>
      </x:c>
      <x:c r="G231" s="65" t="n">
        <x:v>3</x:v>
      </x:c>
      <x:c r="H231" s="58" t="n">
        <x:v>3</x:v>
      </x:c>
      <x:c r="I231" s="58" t="str">
        <x:v>Media</x:v>
      </x:c>
      <x:c r="J231" s="66" t="n">
        <x:f>IF(I231="Alta",1,IF(I231="Media alta",0.95,IF(I231="Media",0.9,IF(I231="Media baja",0.82,IF(I231="Baja",0.75,"")))))</x:f>
        <x:v>0.9</x:v>
      </x:c>
      <x:c r="K231" s="66" t="n">
        <x:f>IF(H231="","",H231/5*G231)</x:f>
        <x:v>1.7999999999999998</x:v>
      </x:c>
      <x:c r="L231" s="66" t="n">
        <x:f>IF(K231="","",K231*J231)</x:f>
        <x:v>1.6199999999999999</x:v>
      </x:c>
      <x:c r="M231" s="49" t="str">
        <x:v>Ver hoja Fuentes</x:v>
      </x:c>
      <x:c r="N231" s="49" t="str">
        <x:v>https://play.google.com/store/apps/details?id=com.cinepolis.go</x:v>
      </x:c>
      <x:c r="O231" s="49" t="str">
        <x:v>QR digital y compra integrada reducen pasos; las reseñas reportan migración, cobros y vinculación.</x:v>
      </x:c>
      <x:c r="P231" s="49" t="str">
        <x:v>Aplicar el aprendizaje de alta y onboarding sin copiar la mecánica; validar en AKRON App y Human Lab.</x:v>
      </x:c>
      <x:c r="Q231" s="49" t="str">
        <x:v>n=40; promedio 3.48; negativas 30%; Valoración general (17); Pago y saldo (11); Journey de compra o uso (10)</x:v>
      </x:c>
      <x:c r="R231" s="49" t="str">
        <x:v>Provisional IA</x:v>
      </x:c>
    </x:row>
    <x:row r="232" ht="60" customHeight="1">
      <x:c r="A232" s="43" t="str">
        <x:v>MX-08</x:v>
      </x:c>
      <x:c r="B232" s="43" t="str">
        <x:v>Referente adyacente</x:v>
      </x:c>
      <x:c r="C232" s="43" t="str">
        <x:v>Club Cinépolis</x:v>
      </x:c>
      <x:c r="D232" s="43" t="str">
        <x:v>Experiencia y UX</x:v>
      </x:c>
      <x:c r="E232" s="43" t="str">
        <x:v>D2</x:v>
      </x:c>
      <x:c r="F232" s="49" t="str">
        <x:v>Identificación en la transacción</x:v>
      </x:c>
      <x:c r="G232" s="65" t="n">
        <x:v>3</x:v>
      </x:c>
      <x:c r="H232" s="58" t="n">
        <x:v>5</x:v>
      </x:c>
      <x:c r="I232" s="58" t="str">
        <x:v>Media</x:v>
      </x:c>
      <x:c r="J232" s="66" t="n">
        <x:f>IF(I232="Alta",1,IF(I232="Media alta",0.95,IF(I232="Media",0.9,IF(I232="Media baja",0.82,IF(I232="Baja",0.75,"")))))</x:f>
        <x:v>0.9</x:v>
      </x:c>
      <x:c r="K232" s="66" t="n">
        <x:f>IF(H232="","",H232/5*G232)</x:f>
        <x:v>3</x:v>
      </x:c>
      <x:c r="L232" s="66" t="n">
        <x:f>IF(K232="","",K232*J232)</x:f>
        <x:v>2.7</x:v>
      </x:c>
      <x:c r="M232" s="49" t="str">
        <x:v>Ver hoja Fuentes</x:v>
      </x:c>
      <x:c r="N232" s="49" t="str">
        <x:v>https://play.google.com/store/apps/details?id=com.cinepolis.go</x:v>
      </x:c>
      <x:c r="O232" s="49" t="str">
        <x:v>QR digital y compra integrada reducen pasos; las reseñas reportan migración, cobros y vinculación.</x:v>
      </x:c>
      <x:c r="P232" s="49" t="str">
        <x:v>Aplicar el aprendizaje de identificación en la transacción sin copiar la mecánica; validar en AKRON App y Human Lab.</x:v>
      </x:c>
      <x:c r="Q232" s="49" t="str">
        <x:v>n=40; promedio 3.48; negativas 30%; Valoración general (17); Pago y saldo (11); Journey de compra o uso (10)</x:v>
      </x:c>
      <x:c r="R232" s="49" t="str">
        <x:v>Provisional IA</x:v>
      </x:c>
    </x:row>
    <x:row r="233" ht="60" customHeight="1">
      <x:c r="A233" s="43" t="str">
        <x:v>MX-08</x:v>
      </x:c>
      <x:c r="B233" s="43" t="str">
        <x:v>Referente adyacente</x:v>
      </x:c>
      <x:c r="C233" s="43" t="str">
        <x:v>Club Cinépolis</x:v>
      </x:c>
      <x:c r="D233" s="43" t="str">
        <x:v>Experiencia y UX</x:v>
      </x:c>
      <x:c r="E233" s="43" t="str">
        <x:v>D3</x:v>
      </x:c>
      <x:c r="F233" s="49" t="str">
        <x:v>Fricción del journey</x:v>
      </x:c>
      <x:c r="G233" s="65" t="n">
        <x:v>3</x:v>
      </x:c>
      <x:c r="H233" s="58" t="n">
        <x:v>3</x:v>
      </x:c>
      <x:c r="I233" s="58" t="str">
        <x:v>Media</x:v>
      </x:c>
      <x:c r="J233" s="66" t="n">
        <x:f>IF(I233="Alta",1,IF(I233="Media alta",0.95,IF(I233="Media",0.9,IF(I233="Media baja",0.82,IF(I233="Baja",0.75,"")))))</x:f>
        <x:v>0.9</x:v>
      </x:c>
      <x:c r="K233" s="66" t="n">
        <x:f>IF(H233="","",H233/5*G233)</x:f>
        <x:v>1.7999999999999998</x:v>
      </x:c>
      <x:c r="L233" s="66" t="n">
        <x:f>IF(K233="","",K233*J233)</x:f>
        <x:v>1.6199999999999999</x:v>
      </x:c>
      <x:c r="M233" s="49" t="str">
        <x:v>Ver hoja Fuentes</x:v>
      </x:c>
      <x:c r="N233" s="49" t="str">
        <x:v>https://play.google.com/store/apps/details?id=com.cinepolis.go</x:v>
      </x:c>
      <x:c r="O233" s="49" t="str">
        <x:v>QR digital y compra integrada reducen pasos; las reseñas reportan migración, cobros y vinculación.</x:v>
      </x:c>
      <x:c r="P233" s="49" t="str">
        <x:v>Aplicar el aprendizaje de fricción del journey sin copiar la mecánica; validar en AKRON App y Human Lab.</x:v>
      </x:c>
      <x:c r="Q233" s="49" t="str">
        <x:v>n=40; promedio 3.48; negativas 30%; Valoración general (17); Pago y saldo (11); Journey de compra o uso (10)</x:v>
      </x:c>
      <x:c r="R233" s="49" t="str">
        <x:v>Provisional IA</x:v>
      </x:c>
    </x:row>
    <x:row r="234" ht="60" customHeight="1">
      <x:c r="A234" s="43" t="str">
        <x:v>MX-08</x:v>
      </x:c>
      <x:c r="B234" s="43" t="str">
        <x:v>Referente adyacente</x:v>
      </x:c>
      <x:c r="C234" s="43" t="str">
        <x:v>Club Cinépolis</x:v>
      </x:c>
      <x:c r="D234" s="43" t="str">
        <x:v>Experiencia y UX</x:v>
      </x:c>
      <x:c r="E234" s="43" t="str">
        <x:v>D4</x:v>
      </x:c>
      <x:c r="F234" s="49" t="str">
        <x:v>Transparencia y control</x:v>
      </x:c>
      <x:c r="G234" s="65" t="n">
        <x:v>3</x:v>
      </x:c>
      <x:c r="H234" s="58" t="n">
        <x:v>4</x:v>
      </x:c>
      <x:c r="I234" s="58" t="str">
        <x:v>Media</x:v>
      </x:c>
      <x:c r="J234" s="66" t="n">
        <x:f>IF(I234="Alta",1,IF(I234="Media alta",0.95,IF(I234="Media",0.9,IF(I234="Media baja",0.82,IF(I234="Baja",0.75,"")))))</x:f>
        <x:v>0.9</x:v>
      </x:c>
      <x:c r="K234" s="66" t="n">
        <x:f>IF(H234="","",H234/5*G234)</x:f>
        <x:v>2.4000000000000004</x:v>
      </x:c>
      <x:c r="L234" s="66" t="n">
        <x:f>IF(K234="","",K234*J234)</x:f>
        <x:v>2.1600000000000006</x:v>
      </x:c>
      <x:c r="M234" s="49" t="str">
        <x:v>Ver hoja Fuentes</x:v>
      </x:c>
      <x:c r="N234" s="49" t="str">
        <x:v>https://play.google.com/store/apps/details?id=com.cinepolis.go</x:v>
      </x:c>
      <x:c r="O234" s="49" t="str">
        <x:v>QR digital y compra integrada reducen pasos; las reseñas reportan migración, cobros y vinculación.</x:v>
      </x:c>
      <x:c r="P234" s="49" t="str">
        <x:v>Aplicar el aprendizaje de transparencia y control sin copiar la mecánica; validar en AKRON App y Human Lab.</x:v>
      </x:c>
      <x:c r="Q234" s="49" t="str">
        <x:v>n=40; promedio 3.48; negativas 30%; Valoración general (17); Pago y saldo (11); Journey de compra o uso (10)</x:v>
      </x:c>
      <x:c r="R234" s="49" t="str">
        <x:v>Provisional IA</x:v>
      </x:c>
    </x:row>
    <x:row r="235" ht="60" customHeight="1">
      <x:c r="A235" s="43" t="str">
        <x:v>MX-08</x:v>
      </x:c>
      <x:c r="B235" s="43" t="str">
        <x:v>Referente adyacente</x:v>
      </x:c>
      <x:c r="C235" s="43" t="str">
        <x:v>Club Cinépolis</x:v>
      </x:c>
      <x:c r="D235" s="43" t="str">
        <x:v>Datos y personalización</x:v>
      </x:c>
      <x:c r="E235" s="43" t="str">
        <x:v>E1</x:v>
      </x:c>
      <x:c r="F235" s="49" t="str">
        <x:v>Captura de datos útiles</x:v>
      </x:c>
      <x:c r="G235" s="65" t="n">
        <x:v>3</x:v>
      </x:c>
      <x:c r="H235" s="58" t="n">
        <x:v>5</x:v>
      </x:c>
      <x:c r="I235" s="58" t="str">
        <x:v>Alta</x:v>
      </x:c>
      <x:c r="J235" s="66" t="n">
        <x:f>IF(I235="Alta",1,IF(I235="Media alta",0.95,IF(I235="Media",0.9,IF(I235="Media baja",0.82,IF(I235="Baja",0.75,"")))))</x:f>
        <x:v>1</x:v>
      </x:c>
      <x:c r="K235" s="66" t="n">
        <x:f>IF(H235="","",H235/5*G235)</x:f>
        <x:v>3</x:v>
      </x:c>
      <x:c r="L235" s="66" t="n">
        <x:f>IF(K235="","",K235*J235)</x:f>
        <x:v>3</x:v>
      </x:c>
      <x:c r="M235" s="49" t="str">
        <x:v>Ver hoja Fuentes</x:v>
      </x:c>
      <x:c r="N235" s="49" t="str">
        <x:v>https://cinepolis.com/club-cinepolis-id/terminos-condiciones-club-cinepolis</x:v>
      </x:c>
      <x:c r="O235" s="49" t="str">
        <x:v>Compra, contenido, ubicación y nivel generan una vista rica y medible.</x:v>
      </x:c>
      <x:c r="P235" s="49" t="str">
        <x:v>Aplicar el aprendizaje de captura de datos útiles sin copiar la mecánica; validar en AKRON App y Human Lab.</x:v>
      </x:c>
      <x:c r="Q235" s="49" t="str">
        <x:v>n=40; promedio 3.48; negativas 30%; Valoración general (17); Pago y saldo (11); Journey de compra o uso (10)</x:v>
      </x:c>
      <x:c r="R235" s="49" t="str">
        <x:v>Provisional IA</x:v>
      </x:c>
    </x:row>
    <x:row r="236" ht="60" customHeight="1">
      <x:c r="A236" s="43" t="str">
        <x:v>MX-08</x:v>
      </x:c>
      <x:c r="B236" s="43" t="str">
        <x:v>Referente adyacente</x:v>
      </x:c>
      <x:c r="C236" s="43" t="str">
        <x:v>Club Cinépolis</x:v>
      </x:c>
      <x:c r="D236" s="43" t="str">
        <x:v>Datos y personalización</x:v>
      </x:c>
      <x:c r="E236" s="43" t="str">
        <x:v>E2</x:v>
      </x:c>
      <x:c r="F236" s="49" t="str">
        <x:v>Personalización</x:v>
      </x:c>
      <x:c r="G236" s="65" t="n">
        <x:v>4</x:v>
      </x:c>
      <x:c r="H236" s="58" t="n">
        <x:v>4</x:v>
      </x:c>
      <x:c r="I236" s="58" t="str">
        <x:v>Alta</x:v>
      </x:c>
      <x:c r="J236" s="66" t="n">
        <x:f>IF(I236="Alta",1,IF(I236="Media alta",0.95,IF(I236="Media",0.9,IF(I236="Media baja",0.82,IF(I236="Baja",0.75,"")))))</x:f>
        <x:v>1</x:v>
      </x:c>
      <x:c r="K236" s="66" t="n">
        <x:f>IF(H236="","",H236/5*G236)</x:f>
        <x:v>3.2</x:v>
      </x:c>
      <x:c r="L236" s="66" t="n">
        <x:f>IF(K236="","",K236*J236)</x:f>
        <x:v>3.2</x:v>
      </x:c>
      <x:c r="M236" s="49" t="str">
        <x:v>Ver hoja Fuentes</x:v>
      </x:c>
      <x:c r="N236" s="49" t="str">
        <x:v>https://cinepolis.com/club-cinepolis-id/terminos-condiciones-club-cinepolis</x:v>
      </x:c>
      <x:c r="O236" s="49" t="str">
        <x:v>Compra, contenido, ubicación y nivel generan una vista rica y medible.</x:v>
      </x:c>
      <x:c r="P236" s="49" t="str">
        <x:v>Aplicar el aprendizaje de personalización sin copiar la mecánica; validar en AKRON App y Human Lab.</x:v>
      </x:c>
      <x:c r="Q236" s="49" t="str">
        <x:v>n=40; promedio 3.48; negativas 30%; Valoración general (17); Pago y saldo (11); Journey de compra o uso (10)</x:v>
      </x:c>
      <x:c r="R236" s="49" t="str">
        <x:v>Provisional IA</x:v>
      </x:c>
    </x:row>
    <x:row r="237" ht="60" customHeight="1">
      <x:c r="A237" s="43" t="str">
        <x:v>MX-08</x:v>
      </x:c>
      <x:c r="B237" s="43" t="str">
        <x:v>Referente adyacente</x:v>
      </x:c>
      <x:c r="C237" s="43" t="str">
        <x:v>Club Cinépolis</x:v>
      </x:c>
      <x:c r="D237" s="43" t="str">
        <x:v>Datos y personalización</x:v>
      </x:c>
      <x:c r="E237" s="43" t="str">
        <x:v>E3</x:v>
      </x:c>
      <x:c r="F237" s="49" t="str">
        <x:v>Medición y aprendizaje</x:v>
      </x:c>
      <x:c r="G237" s="65" t="n">
        <x:v>3</x:v>
      </x:c>
      <x:c r="H237" s="58" t="n">
        <x:v>5</x:v>
      </x:c>
      <x:c r="I237" s="58" t="str">
        <x:v>Alta</x:v>
      </x:c>
      <x:c r="J237" s="66" t="n">
        <x:f>IF(I237="Alta",1,IF(I237="Media alta",0.95,IF(I237="Media",0.9,IF(I237="Media baja",0.82,IF(I237="Baja",0.75,"")))))</x:f>
        <x:v>1</x:v>
      </x:c>
      <x:c r="K237" s="66" t="n">
        <x:f>IF(H237="","",H237/5*G237)</x:f>
        <x:v>3</x:v>
      </x:c>
      <x:c r="L237" s="66" t="n">
        <x:f>IF(K237="","",K237*J237)</x:f>
        <x:v>3</x:v>
      </x:c>
      <x:c r="M237" s="49" t="str">
        <x:v>Ver hoja Fuentes</x:v>
      </x:c>
      <x:c r="N237" s="49" t="str">
        <x:v>https://cinepolis.com/club-cinepolis-id/terminos-condiciones-club-cinepolis</x:v>
      </x:c>
      <x:c r="O237" s="49" t="str">
        <x:v>Compra, contenido, ubicación y nivel generan una vista rica y medible.</x:v>
      </x:c>
      <x:c r="P237" s="49" t="str">
        <x:v>Aplicar el aprendizaje de medición y aprendizaje sin copiar la mecánica; validar en AKRON App y Human Lab.</x:v>
      </x:c>
      <x:c r="Q237" s="49" t="str">
        <x:v>n=40; promedio 3.48; negativas 30%; Valoración general (17); Pago y saldo (11); Journey de compra o uso (10)</x:v>
      </x:c>
      <x:c r="R237" s="49" t="str">
        <x:v>Provisional IA</x:v>
      </x:c>
    </x:row>
    <x:row r="238" ht="60" customHeight="1">
      <x:c r="A238" s="43" t="str">
        <x:v>MX-08</x:v>
      </x:c>
      <x:c r="B238" s="43" t="str">
        <x:v>Referente adyacente</x:v>
      </x:c>
      <x:c r="C238" s="43" t="str">
        <x:v>Club Cinépolis</x:v>
      </x:c>
      <x:c r="D238" s="43" t="str">
        <x:v>Datos y personalización</x:v>
      </x:c>
      <x:c r="E238" s="43" t="str">
        <x:v>E4</x:v>
      </x:c>
      <x:c r="F238" s="49" t="str">
        <x:v>Confianza y privacidad</x:v>
      </x:c>
      <x:c r="G238" s="65" t="n">
        <x:v>2</x:v>
      </x:c>
      <x:c r="H238" s="58" t="n">
        <x:v>4</x:v>
      </x:c>
      <x:c r="I238" s="58" t="str">
        <x:v>Alta</x:v>
      </x:c>
      <x:c r="J238" s="66" t="n">
        <x:f>IF(I238="Alta",1,IF(I238="Media alta",0.95,IF(I238="Media",0.9,IF(I238="Media baja",0.82,IF(I238="Baja",0.75,"")))))</x:f>
        <x:v>1</x:v>
      </x:c>
      <x:c r="K238" s="66" t="n">
        <x:f>IF(H238="","",H238/5*G238)</x:f>
        <x:v>1.6</x:v>
      </x:c>
      <x:c r="L238" s="66" t="n">
        <x:f>IF(K238="","",K238*J238)</x:f>
        <x:v>1.6</x:v>
      </x:c>
      <x:c r="M238" s="49" t="str">
        <x:v>Ver hoja Fuentes</x:v>
      </x:c>
      <x:c r="N238" s="49" t="str">
        <x:v>https://cinepolis.com/club-cinepolis-id/terminos-condiciones-club-cinepolis</x:v>
      </x:c>
      <x:c r="O238" s="49" t="str">
        <x:v>Compra, contenido, ubicación y nivel generan una vista rica y medible.</x:v>
      </x:c>
      <x:c r="P238" s="49" t="str">
        <x:v>Aplicar el aprendizaje de confianza y privacidad sin copiar la mecánica; validar en AKRON App y Human Lab.</x:v>
      </x:c>
      <x:c r="Q238" s="49" t="str">
        <x:v>n=40; promedio 3.48; negativas 30%; Valoración general (17); Pago y saldo (11); Journey de compra o uso (10)</x:v>
      </x:c>
      <x:c r="R238" s="49" t="str">
        <x:v>Provisional IA</x:v>
      </x:c>
    </x:row>
    <x:row r="239" ht="60" customHeight="1">
      <x:c r="A239" s="43" t="str">
        <x:v>MX-08</x:v>
      </x:c>
      <x:c r="B239" s="43" t="str">
        <x:v>Referente adyacente</x:v>
      </x:c>
      <x:c r="C239" s="43" t="str">
        <x:v>Club Cinépolis</x:v>
      </x:c>
      <x:c r="D239" s="43" t="str">
        <x:v>Ecosistema y omnicanalidad</x:v>
      </x:c>
      <x:c r="E239" s="43" t="str">
        <x:v>F1</x:v>
      </x:c>
      <x:c r="F239" s="49" t="str">
        <x:v>Integración estación-tienda</x:v>
      </x:c>
      <x:c r="G239" s="65" t="n">
        <x:v>4</x:v>
      </x:c>
      <x:c r="H239" s="58" t="n">
        <x:v>4</x:v>
      </x:c>
      <x:c r="I239" s="58" t="str">
        <x:v>Alta</x:v>
      </x:c>
      <x:c r="J239" s="66" t="n">
        <x:f>IF(I239="Alta",1,IF(I239="Media alta",0.95,IF(I239="Media",0.9,IF(I239="Media baja",0.82,IF(I239="Baja",0.75,"")))))</x:f>
        <x:v>1</x:v>
      </x:c>
      <x:c r="K239" s="66" t="n">
        <x:f>IF(H239="","",H239/5*G239)</x:f>
        <x:v>3.2</x:v>
      </x:c>
      <x:c r="L239" s="66" t="n">
        <x:f>IF(K239="","",K239*J239)</x:f>
        <x:v>3.2</x:v>
      </x:c>
      <x:c r="M239" s="49" t="str">
        <x:v>Ver hoja Fuentes</x:v>
      </x:c>
      <x:c r="N239" s="49" t="str">
        <x:v>https://cinepolis.com/club-cinepolis-id</x:v>
      </x:c>
      <x:c r="O239" s="49" t="str">
        <x:v>Integra boletos, alimentos, pago, identidad y beneficios en un solo recorrido.</x:v>
      </x:c>
      <x:c r="P239" s="49" t="str">
        <x:v>Aplicar el aprendizaje de integración estación-tienda sin copiar la mecánica; validar en AKRON App y Human Lab.</x:v>
      </x:c>
      <x:c r="Q239" s="49" t="str">
        <x:v>n=40; promedio 3.48; negativas 30%; Valoración general (17); Pago y saldo (11); Journey de compra o uso (10)</x:v>
      </x:c>
      <x:c r="R239" s="49" t="str">
        <x:v>Provisional IA</x:v>
      </x:c>
    </x:row>
    <x:row r="240" ht="60" customHeight="1">
      <x:c r="A240" s="43" t="str">
        <x:v>MX-08</x:v>
      </x:c>
      <x:c r="B240" s="43" t="str">
        <x:v>Referente adyacente</x:v>
      </x:c>
      <x:c r="C240" s="43" t="str">
        <x:v>Club Cinépolis</x:v>
      </x:c>
      <x:c r="D240" s="43" t="str">
        <x:v>Ecosistema y omnicanalidad</x:v>
      </x:c>
      <x:c r="E240" s="43" t="str">
        <x:v>F2</x:v>
      </x:c>
      <x:c r="F240" s="49" t="str">
        <x:v>Pago e identificación</x:v>
      </x:c>
      <x:c r="G240" s="65" t="n">
        <x:v>3</x:v>
      </x:c>
      <x:c r="H240" s="58" t="n">
        <x:v>5</x:v>
      </x:c>
      <x:c r="I240" s="58" t="str">
        <x:v>Alta</x:v>
      </x:c>
      <x:c r="J240" s="66" t="n">
        <x:f>IF(I240="Alta",1,IF(I240="Media alta",0.95,IF(I240="Media",0.9,IF(I240="Media baja",0.82,IF(I240="Baja",0.75,"")))))</x:f>
        <x:v>1</x:v>
      </x:c>
      <x:c r="K240" s="66" t="n">
        <x:f>IF(H240="","",H240/5*G240)</x:f>
        <x:v>3</x:v>
      </x:c>
      <x:c r="L240" s="66" t="n">
        <x:f>IF(K240="","",K240*J240)</x:f>
        <x:v>3</x:v>
      </x:c>
      <x:c r="M240" s="49" t="str">
        <x:v>Ver hoja Fuentes</x:v>
      </x:c>
      <x:c r="N240" s="49" t="str">
        <x:v>https://cinepolis.com/club-cinepolis-id</x:v>
      </x:c>
      <x:c r="O240" s="49" t="str">
        <x:v>Integra boletos, alimentos, pago, identidad y beneficios en un solo recorrido.</x:v>
      </x:c>
      <x:c r="P240" s="49" t="str">
        <x:v>Aplicar el aprendizaje de pago e identificación sin copiar la mecánica; validar en AKRON App y Human Lab.</x:v>
      </x:c>
      <x:c r="Q240" s="49" t="str">
        <x:v>n=40; promedio 3.48; negativas 30%; Valoración general (17); Pago y saldo (11); Journey de compra o uso (10)</x:v>
      </x:c>
      <x:c r="R240" s="49" t="str">
        <x:v>Provisional IA</x:v>
      </x:c>
    </x:row>
    <x:row r="241" ht="60" customHeight="1">
      <x:c r="A241" s="43" t="str">
        <x:v>MX-08</x:v>
      </x:c>
      <x:c r="B241" s="43" t="str">
        <x:v>Referente adyacente</x:v>
      </x:c>
      <x:c r="C241" s="43" t="str">
        <x:v>Club Cinépolis</x:v>
      </x:c>
      <x:c r="D241" s="43" t="str">
        <x:v>Ecosistema y omnicanalidad</x:v>
      </x:c>
      <x:c r="E241" s="43" t="str">
        <x:v>F3</x:v>
      </x:c>
      <x:c r="F241" s="49" t="str">
        <x:v>Extensión a servicios</x:v>
      </x:c>
      <x:c r="G241" s="65" t="n">
        <x:v>3</x:v>
      </x:c>
      <x:c r="H241" s="58" t="n">
        <x:v>4</x:v>
      </x:c>
      <x:c r="I241" s="58" t="str">
        <x:v>Alta</x:v>
      </x:c>
      <x:c r="J241" s="66" t="n">
        <x:f>IF(I241="Alta",1,IF(I241="Media alta",0.95,IF(I241="Media",0.9,IF(I241="Media baja",0.82,IF(I241="Baja",0.75,"")))))</x:f>
        <x:v>1</x:v>
      </x:c>
      <x:c r="K241" s="66" t="n">
        <x:f>IF(H241="","",H241/5*G241)</x:f>
        <x:v>2.4000000000000004</x:v>
      </x:c>
      <x:c r="L241" s="66" t="n">
        <x:f>IF(K241="","",K241*J241)</x:f>
        <x:v>2.4000000000000004</x:v>
      </x:c>
      <x:c r="M241" s="49" t="str">
        <x:v>Ver hoja Fuentes</x:v>
      </x:c>
      <x:c r="N241" s="49" t="str">
        <x:v>https://cinepolis.com/club-cinepolis-id</x:v>
      </x:c>
      <x:c r="O241" s="49" t="str">
        <x:v>Integra boletos, alimentos, pago, identidad y beneficios en un solo recorrido.</x:v>
      </x:c>
      <x:c r="P241" s="49" t="str">
        <x:v>Aplicar el aprendizaje de extensión a servicios sin copiar la mecánica; validar en AKRON App y Human Lab.</x:v>
      </x:c>
      <x:c r="Q241" s="49" t="str">
        <x:v>n=40; promedio 3.48; negativas 30%; Valoración general (17); Pago y saldo (11); Journey de compra o uso (10)</x:v>
      </x:c>
      <x:c r="R241" s="49" t="str">
        <x:v>Provisional IA</x:v>
      </x:c>
    </x:row>
    <x:row r="242" ht="60" customHeight="1">
      <x:c r="A242" s="43" t="str">
        <x:v>MX-08</x:v>
      </x:c>
      <x:c r="B242" s="43" t="str">
        <x:v>Referente adyacente</x:v>
      </x:c>
      <x:c r="C242" s="43" t="str">
        <x:v>Club Cinépolis</x:v>
      </x:c>
      <x:c r="D242" s="43" t="str">
        <x:v>Engagement y gamificación</x:v>
      </x:c>
      <x:c r="E242" s="43" t="str">
        <x:v>G1</x:v>
      </x:c>
      <x:c r="F242" s="49" t="str">
        <x:v>Retos y activadores</x:v>
      </x:c>
      <x:c r="G242" s="65" t="n">
        <x:v>3</x:v>
      </x:c>
      <x:c r="H242" s="58" t="n">
        <x:v>4</x:v>
      </x:c>
      <x:c r="I242" s="58" t="str">
        <x:v>Alta</x:v>
      </x:c>
      <x:c r="J242" s="66" t="n">
        <x:f>IF(I242="Alta",1,IF(I242="Media alta",0.95,IF(I242="Media",0.9,IF(I242="Media baja",0.82,IF(I242="Baja",0.75,"")))))</x:f>
        <x:v>1</x:v>
      </x:c>
      <x:c r="K242" s="66" t="n">
        <x:f>IF(H242="","",H242/5*G242)</x:f>
        <x:v>2.4000000000000004</x:v>
      </x:c>
      <x:c r="L242" s="66" t="n">
        <x:f>IF(K242="","",K242*J242)</x:f>
        <x:v>2.4000000000000004</x:v>
      </x:c>
      <x:c r="M242" s="49" t="str">
        <x:v>Ver hoja Fuentes</x:v>
      </x:c>
      <x:c r="N242" s="49" t="str">
        <x:v>https://cinepolis.com/club-cinepolis-id</x:v>
      </x:c>
      <x:c r="O242" s="49" t="str">
        <x:v>Niveles, progreso, trivias y experiencias fortalecen reconocimiento y afinidad.</x:v>
      </x:c>
      <x:c r="P242" s="49" t="str">
        <x:v>Aplicar el aprendizaje de retos y activadores sin copiar la mecánica; validar en AKRON App y Human Lab.</x:v>
      </x:c>
      <x:c r="Q242" s="49" t="str">
        <x:v>n=40; promedio 3.48; negativas 30%; Valoración general (17); Pago y saldo (11); Journey de compra o uso (10)</x:v>
      </x:c>
      <x:c r="R242" s="49" t="str">
        <x:v>Provisional IA</x:v>
      </x:c>
    </x:row>
    <x:row r="243" ht="60" customHeight="1">
      <x:c r="A243" s="43" t="str">
        <x:v>MX-08</x:v>
      </x:c>
      <x:c r="B243" s="43" t="str">
        <x:v>Referente adyacente</x:v>
      </x:c>
      <x:c r="C243" s="43" t="str">
        <x:v>Club Cinépolis</x:v>
      </x:c>
      <x:c r="D243" s="43" t="str">
        <x:v>Engagement y gamificación</x:v>
      </x:c>
      <x:c r="E243" s="43" t="str">
        <x:v>G2</x:v>
      </x:c>
      <x:c r="F243" s="49" t="str">
        <x:v>Progreso visible</x:v>
      </x:c>
      <x:c r="G243" s="65" t="n">
        <x:v>3</x:v>
      </x:c>
      <x:c r="H243" s="58" t="n">
        <x:v>5</x:v>
      </x:c>
      <x:c r="I243" s="58" t="str">
        <x:v>Alta</x:v>
      </x:c>
      <x:c r="J243" s="66" t="n">
        <x:f>IF(I243="Alta",1,IF(I243="Media alta",0.95,IF(I243="Media",0.9,IF(I243="Media baja",0.82,IF(I243="Baja",0.75,"")))))</x:f>
        <x:v>1</x:v>
      </x:c>
      <x:c r="K243" s="66" t="n">
        <x:f>IF(H243="","",H243/5*G243)</x:f>
        <x:v>3</x:v>
      </x:c>
      <x:c r="L243" s="66" t="n">
        <x:f>IF(K243="","",K243*J243)</x:f>
        <x:v>3</x:v>
      </x:c>
      <x:c r="M243" s="49" t="str">
        <x:v>Ver hoja Fuentes</x:v>
      </x:c>
      <x:c r="N243" s="49" t="str">
        <x:v>https://cinepolis.com/club-cinepolis-id</x:v>
      </x:c>
      <x:c r="O243" s="49" t="str">
        <x:v>Niveles, progreso, trivias y experiencias fortalecen reconocimiento y afinidad.</x:v>
      </x:c>
      <x:c r="P243" s="49" t="str">
        <x:v>Aplicar el aprendizaje de progreso visible sin copiar la mecánica; validar en AKRON App y Human Lab.</x:v>
      </x:c>
      <x:c r="Q243" s="49" t="str">
        <x:v>n=40; promedio 3.48; negativas 30%; Valoración general (17); Pago y saldo (11); Journey de compra o uso (10)</x:v>
      </x:c>
      <x:c r="R243" s="49" t="str">
        <x:v>Provisional IA</x:v>
      </x:c>
    </x:row>
    <x:row r="244" ht="60" customHeight="1">
      <x:c r="A244" s="43" t="str">
        <x:v>MX-08</x:v>
      </x:c>
      <x:c r="B244" s="43" t="str">
        <x:v>Referente adyacente</x:v>
      </x:c>
      <x:c r="C244" s="43" t="str">
        <x:v>Club Cinépolis</x:v>
      </x:c>
      <x:c r="D244" s="43" t="str">
        <x:v>Engagement y gamificación</x:v>
      </x:c>
      <x:c r="E244" s="43" t="str">
        <x:v>G3</x:v>
      </x:c>
      <x:c r="F244" s="49" t="str">
        <x:v>Vínculo emocional o comunidad</x:v>
      </x:c>
      <x:c r="G244" s="65" t="n">
        <x:v>2</x:v>
      </x:c>
      <x:c r="H244" s="58" t="n">
        <x:v>5</x:v>
      </x:c>
      <x:c r="I244" s="58" t="str">
        <x:v>Alta</x:v>
      </x:c>
      <x:c r="J244" s="66" t="n">
        <x:f>IF(I244="Alta",1,IF(I244="Media alta",0.95,IF(I244="Media",0.9,IF(I244="Media baja",0.82,IF(I244="Baja",0.75,"")))))</x:f>
        <x:v>1</x:v>
      </x:c>
      <x:c r="K244" s="66" t="n">
        <x:f>IF(H244="","",H244/5*G244)</x:f>
        <x:v>2</x:v>
      </x:c>
      <x:c r="L244" s="66" t="n">
        <x:f>IF(K244="","",K244*J244)</x:f>
        <x:v>2</x:v>
      </x:c>
      <x:c r="M244" s="49" t="str">
        <x:v>Ver hoja Fuentes</x:v>
      </x:c>
      <x:c r="N244" s="49" t="str">
        <x:v>https://cinepolis.com/club-cinepolis-id</x:v>
      </x:c>
      <x:c r="O244" s="49" t="str">
        <x:v>Niveles, progreso, trivias y experiencias fortalecen reconocimiento y afinidad.</x:v>
      </x:c>
      <x:c r="P244" s="49" t="str">
        <x:v>Aplicar el aprendizaje de vínculo emocional o comunidad sin copiar la mecánica; validar en AKRON App y Human Lab.</x:v>
      </x:c>
      <x:c r="Q244" s="49" t="str">
        <x:v>n=40; promedio 3.48; negativas 30%; Valoración general (17); Pago y saldo (11); Journey de compra o uso (10)</x:v>
      </x:c>
      <x:c r="R244" s="49" t="str">
        <x:v>Provisional IA</x:v>
      </x:c>
    </x:row>
    <x:row r="245" ht="60" customHeight="1">
      <x:c r="A245" s="43" t="str">
        <x:v>MX-08</x:v>
      </x:c>
      <x:c r="B245" s="43" t="str">
        <x:v>Referente adyacente</x:v>
      </x:c>
      <x:c r="C245" s="43" t="str">
        <x:v>Club Cinépolis</x:v>
      </x:c>
      <x:c r="D245" s="43" t="str">
        <x:v>Viabilidad para AKRON</x:v>
      </x:c>
      <x:c r="E245" s="43" t="str">
        <x:v>H1</x:v>
      </x:c>
      <x:c r="F245" s="49" t="str">
        <x:v>Viabilidad operativa</x:v>
      </x:c>
      <x:c r="G245" s="65" t="n">
        <x:v>4</x:v>
      </x:c>
      <x:c r="H245" s="58" t="n">
        <x:v>3</x:v>
      </x:c>
      <x:c r="I245" s="58" t="str">
        <x:v>Media</x:v>
      </x:c>
      <x:c r="J245" s="66" t="n">
        <x:f>IF(I245="Alta",1,IF(I245="Media alta",0.95,IF(I245="Media",0.9,IF(I245="Media baja",0.82,IF(I245="Baja",0.75,"")))))</x:f>
        <x:v>0.9</x:v>
      </x:c>
      <x:c r="K245" s="66" t="n">
        <x:f>IF(H245="","",H245/5*G245)</x:f>
        <x:v>2.4</x:v>
      </x:c>
      <x:c r="L245" s="66" t="n">
        <x:f>IF(K245="","",K245*J245)</x:f>
        <x:v>2.16</x:v>
      </x:c>
      <x:c r="M245" s="49" t="str">
        <x:v>Ver hoja Fuentes</x:v>
      </x:c>
      <x:c r="N245" s="49" t="str">
        <x:v>https://cinepolis.com/club-cinepolis-id/terminos-condiciones-club-cinepolis</x:v>
      </x:c>
      <x:c r="O245" s="49" t="str">
        <x:v>Los principios de progresión son transferibles, aunque la operación de contenidos no lo es.</x:v>
      </x:c>
      <x:c r="P245" s="49" t="str">
        <x:v>Aplicar el aprendizaje de viabilidad operativa sin copiar la mecánica; validar en AKRON App y Human Lab.</x:v>
      </x:c>
      <x:c r="Q245" s="49" t="str">
        <x:v>n=40; promedio 3.48; negativas 30%; Valoración general (17); Pago y saldo (11); Journey de compra o uso (10)</x:v>
      </x:c>
      <x:c r="R245" s="49" t="str">
        <x:v>Provisional IA</x:v>
      </x:c>
    </x:row>
    <x:row r="246" ht="60" customHeight="1">
      <x:c r="A246" s="43" t="str">
        <x:v>MX-08</x:v>
      </x:c>
      <x:c r="B246" s="43" t="str">
        <x:v>Referente adyacente</x:v>
      </x:c>
      <x:c r="C246" s="43" t="str">
        <x:v>Club Cinépolis</x:v>
      </x:c>
      <x:c r="D246" s="43" t="str">
        <x:v>Viabilidad para AKRON</x:v>
      </x:c>
      <x:c r="E246" s="43" t="str">
        <x:v>H2</x:v>
      </x:c>
      <x:c r="F246" s="49" t="str">
        <x:v>Viabilidad tecnológica</x:v>
      </x:c>
      <x:c r="G246" s="65" t="n">
        <x:v>3</x:v>
      </x:c>
      <x:c r="H246" s="58" t="n">
        <x:v>3</x:v>
      </x:c>
      <x:c r="I246" s="58" t="str">
        <x:v>Media</x:v>
      </x:c>
      <x:c r="J246" s="66" t="n">
        <x:f>IF(I246="Alta",1,IF(I246="Media alta",0.95,IF(I246="Media",0.9,IF(I246="Media baja",0.82,IF(I246="Baja",0.75,"")))))</x:f>
        <x:v>0.9</x:v>
      </x:c>
      <x:c r="K246" s="66" t="n">
        <x:f>IF(H246="","",H246/5*G246)</x:f>
        <x:v>1.7999999999999998</x:v>
      </x:c>
      <x:c r="L246" s="66" t="n">
        <x:f>IF(K246="","",K246*J246)</x:f>
        <x:v>1.6199999999999999</x:v>
      </x:c>
      <x:c r="M246" s="49" t="str">
        <x:v>Ver hoja Fuentes</x:v>
      </x:c>
      <x:c r="N246" s="49" t="str">
        <x:v>https://cinepolis.com/club-cinepolis-id/terminos-condiciones-club-cinepolis</x:v>
      </x:c>
      <x:c r="O246" s="49" t="str">
        <x:v>Los principios de progresión son transferibles, aunque la operación de contenidos no lo es.</x:v>
      </x:c>
      <x:c r="P246" s="49" t="str">
        <x:v>Aplicar el aprendizaje de viabilidad tecnológica sin copiar la mecánica; validar en AKRON App y Human Lab.</x:v>
      </x:c>
      <x:c r="Q246" s="49" t="str">
        <x:v>n=40; promedio 3.48; negativas 30%; Valoración general (17); Pago y saldo (11); Journey de compra o uso (10)</x:v>
      </x:c>
      <x:c r="R246" s="49" t="str">
        <x:v>Provisional IA</x:v>
      </x:c>
    </x:row>
    <x:row r="247" ht="60" customHeight="1">
      <x:c r="A247" s="43" t="str">
        <x:v>MX-08</x:v>
      </x:c>
      <x:c r="B247" s="43" t="str">
        <x:v>Referente adyacente</x:v>
      </x:c>
      <x:c r="C247" s="43" t="str">
        <x:v>Club Cinépolis</x:v>
      </x:c>
      <x:c r="D247" s="43" t="str">
        <x:v>Viabilidad para AKRON</x:v>
      </x:c>
      <x:c r="E247" s="43" t="str">
        <x:v>H3</x:v>
      </x:c>
      <x:c r="F247" s="49" t="str">
        <x:v>Sostenibilidad económica</x:v>
      </x:c>
      <x:c r="G247" s="65" t="n">
        <x:v>3</x:v>
      </x:c>
      <x:c r="H247" s="58" t="n">
        <x:v>4</x:v>
      </x:c>
      <x:c r="I247" s="58" t="str">
        <x:v>Media</x:v>
      </x:c>
      <x:c r="J247" s="66" t="n">
        <x:f>IF(I247="Alta",1,IF(I247="Media alta",0.95,IF(I247="Media",0.9,IF(I247="Media baja",0.82,IF(I247="Baja",0.75,"")))))</x:f>
        <x:v>0.9</x:v>
      </x:c>
      <x:c r="K247" s="66" t="n">
        <x:f>IF(H247="","",H247/5*G247)</x:f>
        <x:v>2.4000000000000004</x:v>
      </x:c>
      <x:c r="L247" s="66" t="n">
        <x:f>IF(K247="","",K247*J247)</x:f>
        <x:v>2.1600000000000006</x:v>
      </x:c>
      <x:c r="M247" s="49" t="str">
        <x:v>Ver hoja Fuentes</x:v>
      </x:c>
      <x:c r="N247" s="49" t="str">
        <x:v>https://cinepolis.com/club-cinepolis-id/terminos-condiciones-club-cinepolis</x:v>
      </x:c>
      <x:c r="O247" s="49" t="str">
        <x:v>Los principios de progresión son transferibles, aunque la operación de contenidos no lo es.</x:v>
      </x:c>
      <x:c r="P247" s="49" t="str">
        <x:v>Aplicar el aprendizaje de sostenibilidad económica sin copiar la mecánica; validar en AKRON App y Human Lab.</x:v>
      </x:c>
      <x:c r="Q247" s="49" t="str">
        <x:v>n=40; promedio 3.48; negativas 30%; Valoración general (17); Pago y saldo (11); Journey de compra o uso (10)</x:v>
      </x:c>
      <x:c r="R247" s="49" t="str">
        <x:v>Provisional IA</x:v>
      </x:c>
    </x:row>
    <x:row r="248" ht="60" customHeight="1">
      <x:c r="A248" s="43" t="str">
        <x:v>MX-08</x:v>
      </x:c>
      <x:c r="B248" s="43" t="str">
        <x:v>Referente adyacente</x:v>
      </x:c>
      <x:c r="C248" s="43" t="str">
        <x:v>Club Cinépolis</x:v>
      </x:c>
      <x:c r="D248" s="43" t="str">
        <x:v>Viabilidad para AKRON</x:v>
      </x:c>
      <x:c r="E248" s="43" t="str">
        <x:v>H4</x:v>
      </x:c>
      <x:c r="F248" s="49" t="str">
        <x:v>Adecuación al mercado mexicano</x:v>
      </x:c>
      <x:c r="G248" s="65" t="n">
        <x:v>2</x:v>
      </x:c>
      <x:c r="H248" s="58" t="n">
        <x:v>5</x:v>
      </x:c>
      <x:c r="I248" s="58" t="str">
        <x:v>Media</x:v>
      </x:c>
      <x:c r="J248" s="66" t="n">
        <x:f>IF(I248="Alta",1,IF(I248="Media alta",0.95,IF(I248="Media",0.9,IF(I248="Media baja",0.82,IF(I248="Baja",0.75,"")))))</x:f>
        <x:v>0.9</x:v>
      </x:c>
      <x:c r="K248" s="66" t="n">
        <x:f>IF(H248="","",H248/5*G248)</x:f>
        <x:v>2</x:v>
      </x:c>
      <x:c r="L248" s="66" t="n">
        <x:f>IF(K248="","",K248*J248)</x:f>
        <x:v>1.8</x:v>
      </x:c>
      <x:c r="M248" s="49" t="str">
        <x:v>Ver hoja Fuentes</x:v>
      </x:c>
      <x:c r="N248" s="49" t="str">
        <x:v>https://cinepolis.com/club-cinepolis-id/terminos-condiciones-club-cinepolis</x:v>
      </x:c>
      <x:c r="O248" s="49" t="str">
        <x:v>Los principios de progresión son transferibles, aunque la operación de contenidos no lo es.</x:v>
      </x:c>
      <x:c r="P248" s="49" t="str">
        <x:v>Aplicar el aprendizaje de adecuación al mercado mexicano sin copiar la mecánica; validar en AKRON App y Human Lab.</x:v>
      </x:c>
      <x:c r="Q248" s="49" t="str">
        <x:v>n=40; promedio 3.48; negativas 30%; Valoración general (17); Pago y saldo (11); Journey de compra o uso (10)</x:v>
      </x:c>
      <x:c r="R248" s="49" t="str">
        <x:v>Provisional IA</x:v>
      </x:c>
    </x:row>
    <x:row r="249" ht="60" customHeight="1">
      <x:c r="A249" s="43" t="str">
        <x:v>MX-08</x:v>
      </x:c>
      <x:c r="B249" s="43" t="str">
        <x:v>Referente adyacente</x:v>
      </x:c>
      <x:c r="C249" s="43" t="str">
        <x:v>Club Cinépolis</x:v>
      </x:c>
      <x:c r="D249" s="43" t="str">
        <x:v>Viabilidad para AKRON</x:v>
      </x:c>
      <x:c r="E249" s="43" t="str">
        <x:v>H5</x:v>
      </x:c>
      <x:c r="F249" s="49" t="str">
        <x:v>Tiempo para capturar valor</x:v>
      </x:c>
      <x:c r="G249" s="65" t="n">
        <x:v>2</x:v>
      </x:c>
      <x:c r="H249" s="58" t="n">
        <x:v>3</x:v>
      </x:c>
      <x:c r="I249" s="58" t="str">
        <x:v>Media</x:v>
      </x:c>
      <x:c r="J249" s="66" t="n">
        <x:f>IF(I249="Alta",1,IF(I249="Media alta",0.95,IF(I249="Media",0.9,IF(I249="Media baja",0.82,IF(I249="Baja",0.75,"")))))</x:f>
        <x:v>0.9</x:v>
      </x:c>
      <x:c r="K249" s="66" t="n">
        <x:f>IF(H249="","",H249/5*G249)</x:f>
        <x:v>1.2</x:v>
      </x:c>
      <x:c r="L249" s="66" t="n">
        <x:f>IF(K249="","",K249*J249)</x:f>
        <x:v>1.08</x:v>
      </x:c>
      <x:c r="M249" s="49" t="str">
        <x:v>Ver hoja Fuentes</x:v>
      </x:c>
      <x:c r="N249" s="49" t="str">
        <x:v>https://cinepolis.com/club-cinepolis-id/terminos-condiciones-club-cinepolis</x:v>
      </x:c>
      <x:c r="O249" s="49" t="str">
        <x:v>Los principios de progresión son transferibles, aunque la operación de contenidos no lo es.</x:v>
      </x:c>
      <x:c r="P249" s="49" t="str">
        <x:v>Aplicar el aprendizaje de tiempo para capturar valor sin copiar la mecánica; validar en AKRON App y Human Lab.</x:v>
      </x:c>
      <x:c r="Q249" s="49" t="str">
        <x:v>n=40; promedio 3.48; negativas 30%; Valoración general (17); Pago y saldo (11); Journey de compra o uso (10)</x:v>
      </x:c>
      <x:c r="R249" s="49" t="str">
        <x:v>Provisional IA</x:v>
      </x:c>
    </x:row>
    <x:row r="250" ht="60" customHeight="1">
      <x:c r="A250" s="43" t="str">
        <x:v>MX-09</x:v>
      </x:c>
      <x:c r="B250" s="43" t="str">
        <x:v>Referente adyacente</x:v>
      </x:c>
      <x:c r="C250" s="43" t="str">
        <x:v>Starbucks Rewards México</x:v>
      </x:c>
      <x:c r="D250" s="43" t="str">
        <x:v>Relevancia estratégica</x:v>
      </x:c>
      <x:c r="E250" s="43" t="str">
        <x:v>A1</x:v>
      </x:c>
      <x:c r="F250" s="49" t="str">
        <x:v>Alineación con prioridades de AKRON</x:v>
      </x:c>
      <x:c r="G250" s="65" t="n">
        <x:v>5</x:v>
      </x:c>
      <x:c r="H250" s="58" t="n">
        <x:v>4</x:v>
      </x:c>
      <x:c r="I250" s="58" t="str">
        <x:v>Alta</x:v>
      </x:c>
      <x:c r="J250" s="66" t="n">
        <x:f>IF(I250="Alta",1,IF(I250="Media alta",0.95,IF(I250="Media",0.9,IF(I250="Media baja",0.82,IF(I250="Baja",0.75,"")))))</x:f>
        <x:v>1</x:v>
      </x:c>
      <x:c r="K250" s="66" t="n">
        <x:f>IF(H250="","",H250/5*G250)</x:f>
        <x:v>4</x:v>
      </x:c>
      <x:c r="L250" s="66" t="n">
        <x:f>IF(K250="","",K250*J250)</x:f>
        <x:v>4</x:v>
      </x:c>
      <x:c r="M250" s="49" t="str">
        <x:v>Ver hoja Fuentes</x:v>
      </x:c>
      <x:c r="N250" s="49" t="str">
        <x:v>https://rewards.starbucks.mx/</x:v>
      </x:c>
      <x:c r="O250" s="49" t="str">
        <x:v>Aporta patrones de recurrencia, hábito, personalización y pago integrado.</x:v>
      </x:c>
      <x:c r="P250" s="49" t="str">
        <x:v>Aplicar el aprendizaje de alineación con prioridades de akron sin copiar la mecánica; validar en AKRON App y Human Lab.</x:v>
      </x:c>
      <x:c r="Q250" s="49" t="str">
        <x:v>n=45; promedio 1.87; negativas 78%; Valoración general (14); Pago y saldo (14); Estabilidad y rendimiento (12)</x:v>
      </x:c>
      <x:c r="R250" s="49" t="str">
        <x:v>Provisional IA</x:v>
      </x:c>
    </x:row>
    <x:row r="251" ht="60" customHeight="1">
      <x:c r="A251" s="43" t="str">
        <x:v>MX-09</x:v>
      </x:c>
      <x:c r="B251" s="43" t="str">
        <x:v>Referente adyacente</x:v>
      </x:c>
      <x:c r="C251" s="43" t="str">
        <x:v>Starbucks Rewards México</x:v>
      </x:c>
      <x:c r="D251" s="43" t="str">
        <x:v>Relevancia estratégica</x:v>
      </x:c>
      <x:c r="E251" s="43" t="str">
        <x:v>A2</x:v>
      </x:c>
      <x:c r="F251" s="49" t="str">
        <x:v>Cercanía al negocio</x:v>
      </x:c>
      <x:c r="G251" s="65" t="n">
        <x:v>4</x:v>
      </x:c>
      <x:c r="H251" s="58" t="n">
        <x:v>3</x:v>
      </x:c>
      <x:c r="I251" s="58" t="str">
        <x:v>Alta</x:v>
      </x:c>
      <x:c r="J251" s="66" t="n">
        <x:f>IF(I251="Alta",1,IF(I251="Media alta",0.95,IF(I251="Media",0.9,IF(I251="Media baja",0.82,IF(I251="Baja",0.75,"")))))</x:f>
        <x:v>1</x:v>
      </x:c>
      <x:c r="K251" s="66" t="n">
        <x:f>IF(H251="","",H251/5*G251)</x:f>
        <x:v>2.4</x:v>
      </x:c>
      <x:c r="L251" s="66" t="n">
        <x:f>IF(K251="","",K251*J251)</x:f>
        <x:v>2.4</x:v>
      </x:c>
      <x:c r="M251" s="49" t="str">
        <x:v>Ver hoja Fuentes</x:v>
      </x:c>
      <x:c r="N251" s="49" t="str">
        <x:v>https://rewards.starbucks.mx/</x:v>
      </x:c>
      <x:c r="O251" s="49" t="str">
        <x:v>Aporta patrones de recurrencia, hábito, personalización y pago integrado.</x:v>
      </x:c>
      <x:c r="P251" s="49" t="str">
        <x:v>Aplicar el aprendizaje de cercanía al negocio sin copiar la mecánica; validar en AKRON App y Human Lab.</x:v>
      </x:c>
      <x:c r="Q251" s="49" t="str">
        <x:v>n=45; promedio 1.87; negativas 78%; Valoración general (14); Pago y saldo (14); Estabilidad y rendimiento (12)</x:v>
      </x:c>
      <x:c r="R251" s="49" t="str">
        <x:v>Provisional IA</x:v>
      </x:c>
    </x:row>
    <x:row r="252" ht="60" customHeight="1">
      <x:c r="A252" s="43" t="str">
        <x:v>MX-09</x:v>
      </x:c>
      <x:c r="B252" s="43" t="str">
        <x:v>Referente adyacente</x:v>
      </x:c>
      <x:c r="C252" s="43" t="str">
        <x:v>Starbucks Rewards México</x:v>
      </x:c>
      <x:c r="D252" s="43" t="str">
        <x:v>Relevancia estratégica</x:v>
      </x:c>
      <x:c r="E252" s="43" t="str">
        <x:v>A3</x:v>
      </x:c>
      <x:c r="F252" s="49" t="str">
        <x:v>Capacidad de diferenciación</x:v>
      </x:c>
      <x:c r="G252" s="65" t="n">
        <x:v>3</x:v>
      </x:c>
      <x:c r="H252" s="58" t="n">
        <x:v>5</x:v>
      </x:c>
      <x:c r="I252" s="58" t="str">
        <x:v>Alta</x:v>
      </x:c>
      <x:c r="J252" s="66" t="n">
        <x:f>IF(I252="Alta",1,IF(I252="Media alta",0.95,IF(I252="Media",0.9,IF(I252="Media baja",0.82,IF(I252="Baja",0.75,"")))))</x:f>
        <x:v>1</x:v>
      </x:c>
      <x:c r="K252" s="66" t="n">
        <x:f>IF(H252="","",H252/5*G252)</x:f>
        <x:v>3</x:v>
      </x:c>
      <x:c r="L252" s="66" t="n">
        <x:f>IF(K252="","",K252*J252)</x:f>
        <x:v>3</x:v>
      </x:c>
      <x:c r="M252" s="49" t="str">
        <x:v>Ver hoja Fuentes</x:v>
      </x:c>
      <x:c r="N252" s="49" t="str">
        <x:v>https://rewards.starbucks.mx/</x:v>
      </x:c>
      <x:c r="O252" s="49" t="str">
        <x:v>Aporta patrones de recurrencia, hábito, personalización y pago integrado.</x:v>
      </x:c>
      <x:c r="P252" s="49" t="str">
        <x:v>Aplicar el aprendizaje de capacidad de diferenciación sin copiar la mecánica; validar en AKRON App y Human Lab.</x:v>
      </x:c>
      <x:c r="Q252" s="49" t="str">
        <x:v>n=45; promedio 1.87; negativas 78%; Valoración general (14); Pago y saldo (14); Estabilidad y rendimiento (12)</x:v>
      </x:c>
      <x:c r="R252" s="49" t="str">
        <x:v>Provisional IA</x:v>
      </x:c>
    </x:row>
    <x:row r="253" ht="60" customHeight="1">
      <x:c r="A253" s="43" t="str">
        <x:v>MX-09</x:v>
      </x:c>
      <x:c r="B253" s="43" t="str">
        <x:v>Referente adyacente</x:v>
      </x:c>
      <x:c r="C253" s="43" t="str">
        <x:v>Starbucks Rewards México</x:v>
      </x:c>
      <x:c r="D253" s="43" t="str">
        <x:v>Relevancia estratégica</x:v>
      </x:c>
      <x:c r="E253" s="43" t="str">
        <x:v>A4</x:v>
      </x:c>
      <x:c r="F253" s="49" t="str">
        <x:v>Utilidad para decidir</x:v>
      </x:c>
      <x:c r="G253" s="65" t="n">
        <x:v>3</x:v>
      </x:c>
      <x:c r="H253" s="58" t="n">
        <x:v>5</x:v>
      </x:c>
      <x:c r="I253" s="58" t="str">
        <x:v>Alta</x:v>
      </x:c>
      <x:c r="J253" s="66" t="n">
        <x:f>IF(I253="Alta",1,IF(I253="Media alta",0.95,IF(I253="Media",0.9,IF(I253="Media baja",0.82,IF(I253="Baja",0.75,"")))))</x:f>
        <x:v>1</x:v>
      </x:c>
      <x:c r="K253" s="66" t="n">
        <x:f>IF(H253="","",H253/5*G253)</x:f>
        <x:v>3</x:v>
      </x:c>
      <x:c r="L253" s="66" t="n">
        <x:f>IF(K253="","",K253*J253)</x:f>
        <x:v>3</x:v>
      </x:c>
      <x:c r="M253" s="49" t="str">
        <x:v>Ver hoja Fuentes</x:v>
      </x:c>
      <x:c r="N253" s="49" t="str">
        <x:v>https://rewards.starbucks.mx/</x:v>
      </x:c>
      <x:c r="O253" s="49" t="str">
        <x:v>Aporta patrones de recurrencia, hábito, personalización y pago integrado.</x:v>
      </x:c>
      <x:c r="P253" s="49" t="str">
        <x:v>Aplicar el aprendizaje de utilidad para decidir sin copiar la mecánica; validar en AKRON App y Human Lab.</x:v>
      </x:c>
      <x:c r="Q253" s="49" t="str">
        <x:v>n=45; promedio 1.87; negativas 78%; Valoración general (14); Pago y saldo (14); Estabilidad y rendimiento (12)</x:v>
      </x:c>
      <x:c r="R253" s="49" t="str">
        <x:v>Provisional IA</x:v>
      </x:c>
    </x:row>
    <x:row r="254" ht="60" customHeight="1">
      <x:c r="A254" s="43" t="str">
        <x:v>MX-09</x:v>
      </x:c>
      <x:c r="B254" s="43" t="str">
        <x:v>Referente adyacente</x:v>
      </x:c>
      <x:c r="C254" s="43" t="str">
        <x:v>Starbucks Rewards México</x:v>
      </x:c>
      <x:c r="D254" s="43" t="str">
        <x:v>Valor para el cliente</x:v>
      </x:c>
      <x:c r="E254" s="43" t="str">
        <x:v>B1</x:v>
      </x:c>
      <x:c r="F254" s="49" t="str">
        <x:v>Claridad del beneficio</x:v>
      </x:c>
      <x:c r="G254" s="65" t="n">
        <x:v>4</x:v>
      </x:c>
      <x:c r="H254" s="58" t="n">
        <x:v>5</x:v>
      </x:c>
      <x:c r="I254" s="58" t="str">
        <x:v>Alta</x:v>
      </x:c>
      <x:c r="J254" s="66" t="n">
        <x:f>IF(I254="Alta",1,IF(I254="Media alta",0.95,IF(I254="Media",0.9,IF(I254="Media baja",0.82,IF(I254="Baja",0.75,"")))))</x:f>
        <x:v>1</x:v>
      </x:c>
      <x:c r="K254" s="66" t="n">
        <x:f>IF(H254="","",H254/5*G254)</x:f>
        <x:v>4</x:v>
      </x:c>
      <x:c r="L254" s="66" t="n">
        <x:f>IF(K254="","",K254*J254)</x:f>
        <x:v>4</x:v>
      </x:c>
      <x:c r="M254" s="49" t="str">
        <x:v>Ver hoja Fuentes</x:v>
      </x:c>
      <x:c r="N254" s="49" t="str">
        <x:v>https://rewards.starbucks.mx/tos/rewards</x:v>
      </x:c>
      <x:c r="O254" s="49" t="str">
        <x:v>La estrella es simple y los beneficios de nivel son fáciles de anticipar.</x:v>
      </x:c>
      <x:c r="P254" s="49" t="str">
        <x:v>Aplicar el aprendizaje de claridad del beneficio sin copiar la mecánica; validar en AKRON App y Human Lab.</x:v>
      </x:c>
      <x:c r="Q254" s="49" t="str">
        <x:v>n=45; promedio 1.87; negativas 78%; Valoración general (14); Pago y saldo (14); Estabilidad y rendimiento (12)</x:v>
      </x:c>
      <x:c r="R254" s="49" t="str">
        <x:v>Provisional IA</x:v>
      </x:c>
    </x:row>
    <x:row r="255" ht="60" customHeight="1">
      <x:c r="A255" s="43" t="str">
        <x:v>MX-09</x:v>
      </x:c>
      <x:c r="B255" s="43" t="str">
        <x:v>Referente adyacente</x:v>
      </x:c>
      <x:c r="C255" s="43" t="str">
        <x:v>Starbucks Rewards México</x:v>
      </x:c>
      <x:c r="D255" s="43" t="str">
        <x:v>Valor para el cliente</x:v>
      </x:c>
      <x:c r="E255" s="43" t="str">
        <x:v>B2</x:v>
      </x:c>
      <x:c r="F255" s="49" t="str">
        <x:v>Velocidad para obtener valor</x:v>
      </x:c>
      <x:c r="G255" s="65" t="n">
        <x:v>4</x:v>
      </x:c>
      <x:c r="H255" s="58" t="n">
        <x:v>4</x:v>
      </x:c>
      <x:c r="I255" s="58" t="str">
        <x:v>Alta</x:v>
      </x:c>
      <x:c r="J255" s="66" t="n">
        <x:f>IF(I255="Alta",1,IF(I255="Media alta",0.95,IF(I255="Media",0.9,IF(I255="Media baja",0.82,IF(I255="Baja",0.75,"")))))</x:f>
        <x:v>1</x:v>
      </x:c>
      <x:c r="K255" s="66" t="n">
        <x:f>IF(H255="","",H255/5*G255)</x:f>
        <x:v>3.2</x:v>
      </x:c>
      <x:c r="L255" s="66" t="n">
        <x:f>IF(K255="","",K255*J255)</x:f>
        <x:v>3.2</x:v>
      </x:c>
      <x:c r="M255" s="49" t="str">
        <x:v>Ver hoja Fuentes</x:v>
      </x:c>
      <x:c r="N255" s="49" t="str">
        <x:v>https://rewards.starbucks.mx/tos/rewards</x:v>
      </x:c>
      <x:c r="O255" s="49" t="str">
        <x:v>La estrella es simple y los beneficios de nivel son fáciles de anticipar.</x:v>
      </x:c>
      <x:c r="P255" s="49" t="str">
        <x:v>Aplicar el aprendizaje de velocidad para obtener valor sin copiar la mecánica; validar en AKRON App y Human Lab.</x:v>
      </x:c>
      <x:c r="Q255" s="49" t="str">
        <x:v>n=45; promedio 1.87; negativas 78%; Valoración general (14); Pago y saldo (14); Estabilidad y rendimiento (12)</x:v>
      </x:c>
      <x:c r="R255" s="49" t="str">
        <x:v>Provisional IA</x:v>
      </x:c>
    </x:row>
    <x:row r="256" ht="60" customHeight="1">
      <x:c r="A256" s="43" t="str">
        <x:v>MX-09</x:v>
      </x:c>
      <x:c r="B256" s="43" t="str">
        <x:v>Referente adyacente</x:v>
      </x:c>
      <x:c r="C256" s="43" t="str">
        <x:v>Starbucks Rewards México</x:v>
      </x:c>
      <x:c r="D256" s="43" t="str">
        <x:v>Valor para el cliente</x:v>
      </x:c>
      <x:c r="E256" s="43" t="str">
        <x:v>B3</x:v>
      </x:c>
      <x:c r="F256" s="49" t="str">
        <x:v>Flexibilidad de redención</x:v>
      </x:c>
      <x:c r="G256" s="65" t="n">
        <x:v>3</x:v>
      </x:c>
      <x:c r="H256" s="58" t="n">
        <x:v>4</x:v>
      </x:c>
      <x:c r="I256" s="58" t="str">
        <x:v>Alta</x:v>
      </x:c>
      <x:c r="J256" s="66" t="n">
        <x:f>IF(I256="Alta",1,IF(I256="Media alta",0.95,IF(I256="Media",0.9,IF(I256="Media baja",0.82,IF(I256="Baja",0.75,"")))))</x:f>
        <x:v>1</x:v>
      </x:c>
      <x:c r="K256" s="66" t="n">
        <x:f>IF(H256="","",H256/5*G256)</x:f>
        <x:v>2.4000000000000004</x:v>
      </x:c>
      <x:c r="L256" s="66" t="n">
        <x:f>IF(K256="","",K256*J256)</x:f>
        <x:v>2.4000000000000004</x:v>
      </x:c>
      <x:c r="M256" s="49" t="str">
        <x:v>Ver hoja Fuentes</x:v>
      </x:c>
      <x:c r="N256" s="49" t="str">
        <x:v>https://rewards.starbucks.mx/tos/rewards</x:v>
      </x:c>
      <x:c r="O256" s="49" t="str">
        <x:v>La estrella es simple y los beneficios de nivel son fáciles de anticipar.</x:v>
      </x:c>
      <x:c r="P256" s="49" t="str">
        <x:v>Aplicar el aprendizaje de flexibilidad de redención sin copiar la mecánica; validar en AKRON App y Human Lab.</x:v>
      </x:c>
      <x:c r="Q256" s="49" t="str">
        <x:v>n=45; promedio 1.87; negativas 78%; Valoración general (14); Pago y saldo (14); Estabilidad y rendimiento (12)</x:v>
      </x:c>
      <x:c r="R256" s="49" t="str">
        <x:v>Provisional IA</x:v>
      </x:c>
    </x:row>
    <x:row r="257" ht="60" customHeight="1">
      <x:c r="A257" s="43" t="str">
        <x:v>MX-09</x:v>
      </x:c>
      <x:c r="B257" s="43" t="str">
        <x:v>Referente adyacente</x:v>
      </x:c>
      <x:c r="C257" s="43" t="str">
        <x:v>Starbucks Rewards México</x:v>
      </x:c>
      <x:c r="D257" s="43" t="str">
        <x:v>Valor para el cliente</x:v>
      </x:c>
      <x:c r="E257" s="43" t="str">
        <x:v>B4</x:v>
      </x:c>
      <x:c r="F257" s="49" t="str">
        <x:v>Valor económico percibido</x:v>
      </x:c>
      <x:c r="G257" s="65" t="n">
        <x:v>4</x:v>
      </x:c>
      <x:c r="H257" s="58" t="n">
        <x:v>4</x:v>
      </x:c>
      <x:c r="I257" s="58" t="str">
        <x:v>Alta</x:v>
      </x:c>
      <x:c r="J257" s="66" t="n">
        <x:f>IF(I257="Alta",1,IF(I257="Media alta",0.95,IF(I257="Media",0.9,IF(I257="Media baja",0.82,IF(I257="Baja",0.75,"")))))</x:f>
        <x:v>1</x:v>
      </x:c>
      <x:c r="K257" s="66" t="n">
        <x:f>IF(H257="","",H257/5*G257)</x:f>
        <x:v>3.2</x:v>
      </x:c>
      <x:c r="L257" s="66" t="n">
        <x:f>IF(K257="","",K257*J257)</x:f>
        <x:v>3.2</x:v>
      </x:c>
      <x:c r="M257" s="49" t="str">
        <x:v>Ver hoja Fuentes</x:v>
      </x:c>
      <x:c r="N257" s="49" t="str">
        <x:v>https://rewards.starbucks.mx/tos/rewards</x:v>
      </x:c>
      <x:c r="O257" s="49" t="str">
        <x:v>La estrella es simple y los beneficios de nivel son fáciles de anticipar.</x:v>
      </x:c>
      <x:c r="P257" s="49" t="str">
        <x:v>Aplicar el aprendizaje de valor económico percibido sin copiar la mecánica; validar en AKRON App y Human Lab.</x:v>
      </x:c>
      <x:c r="Q257" s="49" t="str">
        <x:v>n=45; promedio 1.87; negativas 78%; Valoración general (14); Pago y saldo (14); Estabilidad y rendimiento (12)</x:v>
      </x:c>
      <x:c r="R257" s="49" t="str">
        <x:v>Provisional IA</x:v>
      </x:c>
    </x:row>
    <x:row r="258" ht="60" customHeight="1">
      <x:c r="A258" s="43" t="str">
        <x:v>MX-09</x:v>
      </x:c>
      <x:c r="B258" s="43" t="str">
        <x:v>Referente adyacente</x:v>
      </x:c>
      <x:c r="C258" s="43" t="str">
        <x:v>Starbucks Rewards México</x:v>
      </x:c>
      <x:c r="D258" s="43" t="str">
        <x:v>Mecánica de lealtad</x:v>
      </x:c>
      <x:c r="E258" s="43" t="str">
        <x:v>C1</x:v>
      </x:c>
      <x:c r="F258" s="49" t="str">
        <x:v>Lógica de acumulación</x:v>
      </x:c>
      <x:c r="G258" s="65" t="n">
        <x:v>4</x:v>
      </x:c>
      <x:c r="H258" s="58" t="n">
        <x:v>5</x:v>
      </x:c>
      <x:c r="I258" s="58" t="str">
        <x:v>Alta</x:v>
      </x:c>
      <x:c r="J258" s="66" t="n">
        <x:f>IF(I258="Alta",1,IF(I258="Media alta",0.95,IF(I258="Media",0.9,IF(I258="Media baja",0.82,IF(I258="Baja",0.75,"")))))</x:f>
        <x:v>1</x:v>
      </x:c>
      <x:c r="K258" s="66" t="n">
        <x:f>IF(H258="","",H258/5*G258)</x:f>
        <x:v>4</x:v>
      </x:c>
      <x:c r="L258" s="66" t="n">
        <x:f>IF(K258="","",K258*J258)</x:f>
        <x:v>4</x:v>
      </x:c>
      <x:c r="M258" s="49" t="str">
        <x:v>Ver hoja Fuentes</x:v>
      </x:c>
      <x:c r="N258" s="49" t="str">
        <x:v>https://rewards.starbucks.mx/tos/rewards</x:v>
      </x:c>
      <x:c r="O258" s="49" t="str">
        <x:v>Acumulación, redención y progresión están documentadas y conectadas al comportamiento.</x:v>
      </x:c>
      <x:c r="P258" s="49" t="str">
        <x:v>Aplicar el aprendizaje de lógica de acumulación sin copiar la mecánica; validar en AKRON App y Human Lab.</x:v>
      </x:c>
      <x:c r="Q258" s="49" t="str">
        <x:v>n=45; promedio 1.87; negativas 78%; Valoración general (14); Pago y saldo (14); Estabilidad y rendimiento (12)</x:v>
      </x:c>
      <x:c r="R258" s="49" t="str">
        <x:v>Provisional IA</x:v>
      </x:c>
    </x:row>
    <x:row r="259" ht="60" customHeight="1">
      <x:c r="A259" s="43" t="str">
        <x:v>MX-09</x:v>
      </x:c>
      <x:c r="B259" s="43" t="str">
        <x:v>Referente adyacente</x:v>
      </x:c>
      <x:c r="C259" s="43" t="str">
        <x:v>Starbucks Rewards México</x:v>
      </x:c>
      <x:c r="D259" s="43" t="str">
        <x:v>Mecánica de lealtad</x:v>
      </x:c>
      <x:c r="E259" s="43" t="str">
        <x:v>C2</x:v>
      </x:c>
      <x:c r="F259" s="49" t="str">
        <x:v>Lógica de redención</x:v>
      </x:c>
      <x:c r="G259" s="65" t="n">
        <x:v>4</x:v>
      </x:c>
      <x:c r="H259" s="58" t="n">
        <x:v>5</x:v>
      </x:c>
      <x:c r="I259" s="58" t="str">
        <x:v>Alta</x:v>
      </x:c>
      <x:c r="J259" s="66" t="n">
        <x:f>IF(I259="Alta",1,IF(I259="Media alta",0.95,IF(I259="Media",0.9,IF(I259="Media baja",0.82,IF(I259="Baja",0.75,"")))))</x:f>
        <x:v>1</x:v>
      </x:c>
      <x:c r="K259" s="66" t="n">
        <x:f>IF(H259="","",H259/5*G259)</x:f>
        <x:v>4</x:v>
      </x:c>
      <x:c r="L259" s="66" t="n">
        <x:f>IF(K259="","",K259*J259)</x:f>
        <x:v>4</x:v>
      </x:c>
      <x:c r="M259" s="49" t="str">
        <x:v>Ver hoja Fuentes</x:v>
      </x:c>
      <x:c r="N259" s="49" t="str">
        <x:v>https://rewards.starbucks.mx/tos/rewards</x:v>
      </x:c>
      <x:c r="O259" s="49" t="str">
        <x:v>Acumulación, redención y progresión están documentadas y conectadas al comportamiento.</x:v>
      </x:c>
      <x:c r="P259" s="49" t="str">
        <x:v>Aplicar el aprendizaje de lógica de redención sin copiar la mecánica; validar en AKRON App y Human Lab.</x:v>
      </x:c>
      <x:c r="Q259" s="49" t="str">
        <x:v>n=45; promedio 1.87; negativas 78%; Valoración general (14); Pago y saldo (14); Estabilidad y rendimiento (12)</x:v>
      </x:c>
      <x:c r="R259" s="49" t="str">
        <x:v>Provisional IA</x:v>
      </x:c>
    </x:row>
    <x:row r="260" ht="60" customHeight="1">
      <x:c r="A260" s="43" t="str">
        <x:v>MX-09</x:v>
      </x:c>
      <x:c r="B260" s="43" t="str">
        <x:v>Referente adyacente</x:v>
      </x:c>
      <x:c r="C260" s="43" t="str">
        <x:v>Starbucks Rewards México</x:v>
      </x:c>
      <x:c r="D260" s="43" t="str">
        <x:v>Mecánica de lealtad</x:v>
      </x:c>
      <x:c r="E260" s="43" t="str">
        <x:v>C3</x:v>
      </x:c>
      <x:c r="F260" s="49" t="str">
        <x:v>Niveles y progresión</x:v>
      </x:c>
      <x:c r="G260" s="65" t="n">
        <x:v>3</x:v>
      </x:c>
      <x:c r="H260" s="58" t="n">
        <x:v>5</x:v>
      </x:c>
      <x:c r="I260" s="58" t="str">
        <x:v>Alta</x:v>
      </x:c>
      <x:c r="J260" s="66" t="n">
        <x:f>IF(I260="Alta",1,IF(I260="Media alta",0.95,IF(I260="Media",0.9,IF(I260="Media baja",0.82,IF(I260="Baja",0.75,"")))))</x:f>
        <x:v>1</x:v>
      </x:c>
      <x:c r="K260" s="66" t="n">
        <x:f>IF(H260="","",H260/5*G260)</x:f>
        <x:v>3</x:v>
      </x:c>
      <x:c r="L260" s="66" t="n">
        <x:f>IF(K260="","",K260*J260)</x:f>
        <x:v>3</x:v>
      </x:c>
      <x:c r="M260" s="49" t="str">
        <x:v>Ver hoja Fuentes</x:v>
      </x:c>
      <x:c r="N260" s="49" t="str">
        <x:v>https://rewards.starbucks.mx/tos/rewards</x:v>
      </x:c>
      <x:c r="O260" s="49" t="str">
        <x:v>Acumulación, redención y progresión están documentadas y conectadas al comportamiento.</x:v>
      </x:c>
      <x:c r="P260" s="49" t="str">
        <x:v>Aplicar el aprendizaje de niveles y progresión sin copiar la mecánica; validar en AKRON App y Human Lab.</x:v>
      </x:c>
      <x:c r="Q260" s="49" t="str">
        <x:v>n=45; promedio 1.87; negativas 78%; Valoración general (14); Pago y saldo (14); Estabilidad y rendimiento (12)</x:v>
      </x:c>
      <x:c r="R260" s="49" t="str">
        <x:v>Provisional IA</x:v>
      </x:c>
    </x:row>
    <x:row r="261" ht="60" customHeight="1">
      <x:c r="A261" s="43" t="str">
        <x:v>MX-09</x:v>
      </x:c>
      <x:c r="B261" s="43" t="str">
        <x:v>Referente adyacente</x:v>
      </x:c>
      <x:c r="C261" s="43" t="str">
        <x:v>Starbucks Rewards México</x:v>
      </x:c>
      <x:c r="D261" s="43" t="str">
        <x:v>Mecánica de lealtad</x:v>
      </x:c>
      <x:c r="E261" s="43" t="str">
        <x:v>C4</x:v>
      </x:c>
      <x:c r="F261" s="49" t="str">
        <x:v>Aliados y expansión de valor</x:v>
      </x:c>
      <x:c r="G261" s="65" t="n">
        <x:v>3</x:v>
      </x:c>
      <x:c r="H261" s="58" t="n">
        <x:v>3</x:v>
      </x:c>
      <x:c r="I261" s="58" t="str">
        <x:v>Alta</x:v>
      </x:c>
      <x:c r="J261" s="66" t="n">
        <x:f>IF(I261="Alta",1,IF(I261="Media alta",0.95,IF(I261="Media",0.9,IF(I261="Media baja",0.82,IF(I261="Baja",0.75,"")))))</x:f>
        <x:v>1</x:v>
      </x:c>
      <x:c r="K261" s="66" t="n">
        <x:f>IF(H261="","",H261/5*G261)</x:f>
        <x:v>1.7999999999999998</x:v>
      </x:c>
      <x:c r="L261" s="66" t="n">
        <x:f>IF(K261="","",K261*J261)</x:f>
        <x:v>1.7999999999999998</x:v>
      </x:c>
      <x:c r="M261" s="49" t="str">
        <x:v>Ver hoja Fuentes</x:v>
      </x:c>
      <x:c r="N261" s="49" t="str">
        <x:v>https://rewards.starbucks.mx/tos/rewards</x:v>
      </x:c>
      <x:c r="O261" s="49" t="str">
        <x:v>Acumulación, redención y progresión están documentadas y conectadas al comportamiento.</x:v>
      </x:c>
      <x:c r="P261" s="49" t="str">
        <x:v>Aplicar el aprendizaje de aliados y expansión de valor sin copiar la mecánica; validar en AKRON App y Human Lab.</x:v>
      </x:c>
      <x:c r="Q261" s="49" t="str">
        <x:v>n=45; promedio 1.87; negativas 78%; Valoración general (14); Pago y saldo (14); Estabilidad y rendimiento (12)</x:v>
      </x:c>
      <x:c r="R261" s="49" t="str">
        <x:v>Provisional IA</x:v>
      </x:c>
    </x:row>
    <x:row r="262" ht="60" customHeight="1">
      <x:c r="A262" s="43" t="str">
        <x:v>MX-09</x:v>
      </x:c>
      <x:c r="B262" s="43" t="str">
        <x:v>Referente adyacente</x:v>
      </x:c>
      <x:c r="C262" s="43" t="str">
        <x:v>Starbucks Rewards México</x:v>
      </x:c>
      <x:c r="D262" s="43" t="str">
        <x:v>Experiencia y UX</x:v>
      </x:c>
      <x:c r="E262" s="43" t="str">
        <x:v>D1</x:v>
      </x:c>
      <x:c r="F262" s="49" t="str">
        <x:v>Alta y onboarding</x:v>
      </x:c>
      <x:c r="G262" s="65" t="n">
        <x:v>3</x:v>
      </x:c>
      <x:c r="H262" s="58" t="n">
        <x:v>3</x:v>
      </x:c>
      <x:c r="I262" s="58" t="str">
        <x:v>Media</x:v>
      </x:c>
      <x:c r="J262" s="66" t="n">
        <x:f>IF(I262="Alta",1,IF(I262="Media alta",0.95,IF(I262="Media",0.9,IF(I262="Media baja",0.82,IF(I262="Baja",0.75,"")))))</x:f>
        <x:v>0.9</x:v>
      </x:c>
      <x:c r="K262" s="66" t="n">
        <x:f>IF(H262="","",H262/5*G262)</x:f>
        <x:v>1.7999999999999998</x:v>
      </x:c>
      <x:c r="L262" s="66" t="n">
        <x:f>IF(K262="","",K262*J262)</x:f>
        <x:v>1.6199999999999999</x:v>
      </x:c>
      <x:c r="M262" s="49" t="str">
        <x:v>Ver hoja Fuentes</x:v>
      </x:c>
      <x:c r="N262" s="49" t="str">
        <x:v>https://play.google.com/store/apps/details?id=com.starbucks.mx</x:v>
      </x:c>
      <x:c r="O262" s="49" t="str">
        <x:v>Escaneo y pago son fluidos; la muestra reciente señala estabilidad, saldo y disponibilidad.</x:v>
      </x:c>
      <x:c r="P262" s="49" t="str">
        <x:v>Aplicar el aprendizaje de alta y onboarding sin copiar la mecánica; validar en AKRON App y Human Lab.</x:v>
      </x:c>
      <x:c r="Q262" s="49" t="str">
        <x:v>n=45; promedio 1.87; negativas 78%; Valoración general (14); Pago y saldo (14); Estabilidad y rendimiento (12)</x:v>
      </x:c>
      <x:c r="R262" s="49" t="str">
        <x:v>Provisional IA</x:v>
      </x:c>
    </x:row>
    <x:row r="263" ht="60" customHeight="1">
      <x:c r="A263" s="43" t="str">
        <x:v>MX-09</x:v>
      </x:c>
      <x:c r="B263" s="43" t="str">
        <x:v>Referente adyacente</x:v>
      </x:c>
      <x:c r="C263" s="43" t="str">
        <x:v>Starbucks Rewards México</x:v>
      </x:c>
      <x:c r="D263" s="43" t="str">
        <x:v>Experiencia y UX</x:v>
      </x:c>
      <x:c r="E263" s="43" t="str">
        <x:v>D2</x:v>
      </x:c>
      <x:c r="F263" s="49" t="str">
        <x:v>Identificación en la transacción</x:v>
      </x:c>
      <x:c r="G263" s="65" t="n">
        <x:v>3</x:v>
      </x:c>
      <x:c r="H263" s="58" t="n">
        <x:v>5</x:v>
      </x:c>
      <x:c r="I263" s="58" t="str">
        <x:v>Media</x:v>
      </x:c>
      <x:c r="J263" s="66" t="n">
        <x:f>IF(I263="Alta",1,IF(I263="Media alta",0.95,IF(I263="Media",0.9,IF(I263="Media baja",0.82,IF(I263="Baja",0.75,"")))))</x:f>
        <x:v>0.9</x:v>
      </x:c>
      <x:c r="K263" s="66" t="n">
        <x:f>IF(H263="","",H263/5*G263)</x:f>
        <x:v>3</x:v>
      </x:c>
      <x:c r="L263" s="66" t="n">
        <x:f>IF(K263="","",K263*J263)</x:f>
        <x:v>2.7</x:v>
      </x:c>
      <x:c r="M263" s="49" t="str">
        <x:v>Ver hoja Fuentes</x:v>
      </x:c>
      <x:c r="N263" s="49" t="str">
        <x:v>https://play.google.com/store/apps/details?id=com.starbucks.mx</x:v>
      </x:c>
      <x:c r="O263" s="49" t="str">
        <x:v>Escaneo y pago son fluidos; la muestra reciente señala estabilidad, saldo y disponibilidad.</x:v>
      </x:c>
      <x:c r="P263" s="49" t="str">
        <x:v>Aplicar el aprendizaje de identificación en la transacción sin copiar la mecánica; validar en AKRON App y Human Lab.</x:v>
      </x:c>
      <x:c r="Q263" s="49" t="str">
        <x:v>n=45; promedio 1.87; negativas 78%; Valoración general (14); Pago y saldo (14); Estabilidad y rendimiento (12)</x:v>
      </x:c>
      <x:c r="R263" s="49" t="str">
        <x:v>Provisional IA</x:v>
      </x:c>
    </x:row>
    <x:row r="264" ht="60" customHeight="1">
      <x:c r="A264" s="43" t="str">
        <x:v>MX-09</x:v>
      </x:c>
      <x:c r="B264" s="43" t="str">
        <x:v>Referente adyacente</x:v>
      </x:c>
      <x:c r="C264" s="43" t="str">
        <x:v>Starbucks Rewards México</x:v>
      </x:c>
      <x:c r="D264" s="43" t="str">
        <x:v>Experiencia y UX</x:v>
      </x:c>
      <x:c r="E264" s="43" t="str">
        <x:v>D3</x:v>
      </x:c>
      <x:c r="F264" s="49" t="str">
        <x:v>Fricción del journey</x:v>
      </x:c>
      <x:c r="G264" s="65" t="n">
        <x:v>3</x:v>
      </x:c>
      <x:c r="H264" s="58" t="n">
        <x:v>3</x:v>
      </x:c>
      <x:c r="I264" s="58" t="str">
        <x:v>Media</x:v>
      </x:c>
      <x:c r="J264" s="66" t="n">
        <x:f>IF(I264="Alta",1,IF(I264="Media alta",0.95,IF(I264="Media",0.9,IF(I264="Media baja",0.82,IF(I264="Baja",0.75,"")))))</x:f>
        <x:v>0.9</x:v>
      </x:c>
      <x:c r="K264" s="66" t="n">
        <x:f>IF(H264="","",H264/5*G264)</x:f>
        <x:v>1.7999999999999998</x:v>
      </x:c>
      <x:c r="L264" s="66" t="n">
        <x:f>IF(K264="","",K264*J264)</x:f>
        <x:v>1.6199999999999999</x:v>
      </x:c>
      <x:c r="M264" s="49" t="str">
        <x:v>Ver hoja Fuentes</x:v>
      </x:c>
      <x:c r="N264" s="49" t="str">
        <x:v>https://play.google.com/store/apps/details?id=com.starbucks.mx</x:v>
      </x:c>
      <x:c r="O264" s="49" t="str">
        <x:v>Escaneo y pago son fluidos; la muestra reciente señala estabilidad, saldo y disponibilidad.</x:v>
      </x:c>
      <x:c r="P264" s="49" t="str">
        <x:v>Aplicar el aprendizaje de fricción del journey sin copiar la mecánica; validar en AKRON App y Human Lab.</x:v>
      </x:c>
      <x:c r="Q264" s="49" t="str">
        <x:v>n=45; promedio 1.87; negativas 78%; Valoración general (14); Pago y saldo (14); Estabilidad y rendimiento (12)</x:v>
      </x:c>
      <x:c r="R264" s="49" t="str">
        <x:v>Provisional IA</x:v>
      </x:c>
    </x:row>
    <x:row r="265" ht="60" customHeight="1">
      <x:c r="A265" s="43" t="str">
        <x:v>MX-09</x:v>
      </x:c>
      <x:c r="B265" s="43" t="str">
        <x:v>Referente adyacente</x:v>
      </x:c>
      <x:c r="C265" s="43" t="str">
        <x:v>Starbucks Rewards México</x:v>
      </x:c>
      <x:c r="D265" s="43" t="str">
        <x:v>Experiencia y UX</x:v>
      </x:c>
      <x:c r="E265" s="43" t="str">
        <x:v>D4</x:v>
      </x:c>
      <x:c r="F265" s="49" t="str">
        <x:v>Transparencia y control</x:v>
      </x:c>
      <x:c r="G265" s="65" t="n">
        <x:v>3</x:v>
      </x:c>
      <x:c r="H265" s="58" t="n">
        <x:v>5</x:v>
      </x:c>
      <x:c r="I265" s="58" t="str">
        <x:v>Media</x:v>
      </x:c>
      <x:c r="J265" s="66" t="n">
        <x:f>IF(I265="Alta",1,IF(I265="Media alta",0.95,IF(I265="Media",0.9,IF(I265="Media baja",0.82,IF(I265="Baja",0.75,"")))))</x:f>
        <x:v>0.9</x:v>
      </x:c>
      <x:c r="K265" s="66" t="n">
        <x:f>IF(H265="","",H265/5*G265)</x:f>
        <x:v>3</x:v>
      </x:c>
      <x:c r="L265" s="66" t="n">
        <x:f>IF(K265="","",K265*J265)</x:f>
        <x:v>2.7</x:v>
      </x:c>
      <x:c r="M265" s="49" t="str">
        <x:v>Ver hoja Fuentes</x:v>
      </x:c>
      <x:c r="N265" s="49" t="str">
        <x:v>https://play.google.com/store/apps/details?id=com.starbucks.mx</x:v>
      </x:c>
      <x:c r="O265" s="49" t="str">
        <x:v>Escaneo y pago son fluidos; la muestra reciente señala estabilidad, saldo y disponibilidad.</x:v>
      </x:c>
      <x:c r="P265" s="49" t="str">
        <x:v>Aplicar el aprendizaje de transparencia y control sin copiar la mecánica; validar en AKRON App y Human Lab.</x:v>
      </x:c>
      <x:c r="Q265" s="49" t="str">
        <x:v>n=45; promedio 1.87; negativas 78%; Valoración general (14); Pago y saldo (14); Estabilidad y rendimiento (12)</x:v>
      </x:c>
      <x:c r="R265" s="49" t="str">
        <x:v>Provisional IA</x:v>
      </x:c>
    </x:row>
    <x:row r="266" ht="60" customHeight="1">
      <x:c r="A266" s="43" t="str">
        <x:v>MX-09</x:v>
      </x:c>
      <x:c r="B266" s="43" t="str">
        <x:v>Referente adyacente</x:v>
      </x:c>
      <x:c r="C266" s="43" t="str">
        <x:v>Starbucks Rewards México</x:v>
      </x:c>
      <x:c r="D266" s="43" t="str">
        <x:v>Datos y personalización</x:v>
      </x:c>
      <x:c r="E266" s="43" t="str">
        <x:v>E1</x:v>
      </x:c>
      <x:c r="F266" s="49" t="str">
        <x:v>Captura de datos útiles</x:v>
      </x:c>
      <x:c r="G266" s="65" t="n">
        <x:v>3</x:v>
      </x:c>
      <x:c r="H266" s="58" t="n">
        <x:v>5</x:v>
      </x:c>
      <x:c r="I266" s="58" t="str">
        <x:v>Alta</x:v>
      </x:c>
      <x:c r="J266" s="66" t="n">
        <x:f>IF(I266="Alta",1,IF(I266="Media alta",0.95,IF(I266="Media",0.9,IF(I266="Media baja",0.82,IF(I266="Baja",0.75,"")))))</x:f>
        <x:v>1</x:v>
      </x:c>
      <x:c r="K266" s="66" t="n">
        <x:f>IF(H266="","",H266/5*G266)</x:f>
        <x:v>3</x:v>
      </x:c>
      <x:c r="L266" s="66" t="n">
        <x:f>IF(K266="","",K266*J266)</x:f>
        <x:v>3</x:v>
      </x:c>
      <x:c r="M266" s="49" t="str">
        <x:v>Ver hoja Fuentes</x:v>
      </x:c>
      <x:c r="N266" s="49" t="str">
        <x:v>https://rewards.starbucks.mx/tos/rewards</x:v>
      </x:c>
      <x:c r="O266" s="49" t="str">
        <x:v>Pedido, tienda, hora, producto y pago permiten personalización contextual.</x:v>
      </x:c>
      <x:c r="P266" s="49" t="str">
        <x:v>Aplicar el aprendizaje de captura de datos útiles sin copiar la mecánica; validar en AKRON App y Human Lab.</x:v>
      </x:c>
      <x:c r="Q266" s="49" t="str">
        <x:v>n=45; promedio 1.87; negativas 78%; Valoración general (14); Pago y saldo (14); Estabilidad y rendimiento (12)</x:v>
      </x:c>
      <x:c r="R266" s="49" t="str">
        <x:v>Provisional IA</x:v>
      </x:c>
    </x:row>
    <x:row r="267" ht="60" customHeight="1">
      <x:c r="A267" s="43" t="str">
        <x:v>MX-09</x:v>
      </x:c>
      <x:c r="B267" s="43" t="str">
        <x:v>Referente adyacente</x:v>
      </x:c>
      <x:c r="C267" s="43" t="str">
        <x:v>Starbucks Rewards México</x:v>
      </x:c>
      <x:c r="D267" s="43" t="str">
        <x:v>Datos y personalización</x:v>
      </x:c>
      <x:c r="E267" s="43" t="str">
        <x:v>E2</x:v>
      </x:c>
      <x:c r="F267" s="49" t="str">
        <x:v>Personalización</x:v>
      </x:c>
      <x:c r="G267" s="65" t="n">
        <x:v>4</x:v>
      </x:c>
      <x:c r="H267" s="58" t="n">
        <x:v>5</x:v>
      </x:c>
      <x:c r="I267" s="58" t="str">
        <x:v>Alta</x:v>
      </x:c>
      <x:c r="J267" s="66" t="n">
        <x:f>IF(I267="Alta",1,IF(I267="Media alta",0.95,IF(I267="Media",0.9,IF(I267="Media baja",0.82,IF(I267="Baja",0.75,"")))))</x:f>
        <x:v>1</x:v>
      </x:c>
      <x:c r="K267" s="66" t="n">
        <x:f>IF(H267="","",H267/5*G267)</x:f>
        <x:v>4</x:v>
      </x:c>
      <x:c r="L267" s="66" t="n">
        <x:f>IF(K267="","",K267*J267)</x:f>
        <x:v>4</x:v>
      </x:c>
      <x:c r="M267" s="49" t="str">
        <x:v>Ver hoja Fuentes</x:v>
      </x:c>
      <x:c r="N267" s="49" t="str">
        <x:v>https://rewards.starbucks.mx/tos/rewards</x:v>
      </x:c>
      <x:c r="O267" s="49" t="str">
        <x:v>Pedido, tienda, hora, producto y pago permiten personalización contextual.</x:v>
      </x:c>
      <x:c r="P267" s="49" t="str">
        <x:v>Aplicar el aprendizaje de personalización sin copiar la mecánica; validar en AKRON App y Human Lab.</x:v>
      </x:c>
      <x:c r="Q267" s="49" t="str">
        <x:v>n=45; promedio 1.87; negativas 78%; Valoración general (14); Pago y saldo (14); Estabilidad y rendimiento (12)</x:v>
      </x:c>
      <x:c r="R267" s="49" t="str">
        <x:v>Provisional IA</x:v>
      </x:c>
    </x:row>
    <x:row r="268" ht="60" customHeight="1">
      <x:c r="A268" s="43" t="str">
        <x:v>MX-09</x:v>
      </x:c>
      <x:c r="B268" s="43" t="str">
        <x:v>Referente adyacente</x:v>
      </x:c>
      <x:c r="C268" s="43" t="str">
        <x:v>Starbucks Rewards México</x:v>
      </x:c>
      <x:c r="D268" s="43" t="str">
        <x:v>Datos y personalización</x:v>
      </x:c>
      <x:c r="E268" s="43" t="str">
        <x:v>E3</x:v>
      </x:c>
      <x:c r="F268" s="49" t="str">
        <x:v>Medición y aprendizaje</x:v>
      </x:c>
      <x:c r="G268" s="65" t="n">
        <x:v>3</x:v>
      </x:c>
      <x:c r="H268" s="58" t="n">
        <x:v>5</x:v>
      </x:c>
      <x:c r="I268" s="58" t="str">
        <x:v>Alta</x:v>
      </x:c>
      <x:c r="J268" s="66" t="n">
        <x:f>IF(I268="Alta",1,IF(I268="Media alta",0.95,IF(I268="Media",0.9,IF(I268="Media baja",0.82,IF(I268="Baja",0.75,"")))))</x:f>
        <x:v>1</x:v>
      </x:c>
      <x:c r="K268" s="66" t="n">
        <x:f>IF(H268="","",H268/5*G268)</x:f>
        <x:v>3</x:v>
      </x:c>
      <x:c r="L268" s="66" t="n">
        <x:f>IF(K268="","",K268*J268)</x:f>
        <x:v>3</x:v>
      </x:c>
      <x:c r="M268" s="49" t="str">
        <x:v>Ver hoja Fuentes</x:v>
      </x:c>
      <x:c r="N268" s="49" t="str">
        <x:v>https://rewards.starbucks.mx/tos/rewards</x:v>
      </x:c>
      <x:c r="O268" s="49" t="str">
        <x:v>Pedido, tienda, hora, producto y pago permiten personalización contextual.</x:v>
      </x:c>
      <x:c r="P268" s="49" t="str">
        <x:v>Aplicar el aprendizaje de medición y aprendizaje sin copiar la mecánica; validar en AKRON App y Human Lab.</x:v>
      </x:c>
      <x:c r="Q268" s="49" t="str">
        <x:v>n=45; promedio 1.87; negativas 78%; Valoración general (14); Pago y saldo (14); Estabilidad y rendimiento (12)</x:v>
      </x:c>
      <x:c r="R268" s="49" t="str">
        <x:v>Provisional IA</x:v>
      </x:c>
    </x:row>
    <x:row r="269" ht="60" customHeight="1">
      <x:c r="A269" s="43" t="str">
        <x:v>MX-09</x:v>
      </x:c>
      <x:c r="B269" s="43" t="str">
        <x:v>Referente adyacente</x:v>
      </x:c>
      <x:c r="C269" s="43" t="str">
        <x:v>Starbucks Rewards México</x:v>
      </x:c>
      <x:c r="D269" s="43" t="str">
        <x:v>Datos y personalización</x:v>
      </x:c>
      <x:c r="E269" s="43" t="str">
        <x:v>E4</x:v>
      </x:c>
      <x:c r="F269" s="49" t="str">
        <x:v>Confianza y privacidad</x:v>
      </x:c>
      <x:c r="G269" s="65" t="n">
        <x:v>2</x:v>
      </x:c>
      <x:c r="H269" s="58" t="n">
        <x:v>4</x:v>
      </x:c>
      <x:c r="I269" s="58" t="str">
        <x:v>Alta</x:v>
      </x:c>
      <x:c r="J269" s="66" t="n">
        <x:f>IF(I269="Alta",1,IF(I269="Media alta",0.95,IF(I269="Media",0.9,IF(I269="Media baja",0.82,IF(I269="Baja",0.75,"")))))</x:f>
        <x:v>1</x:v>
      </x:c>
      <x:c r="K269" s="66" t="n">
        <x:f>IF(H269="","",H269/5*G269)</x:f>
        <x:v>1.6</x:v>
      </x:c>
      <x:c r="L269" s="66" t="n">
        <x:f>IF(K269="","",K269*J269)</x:f>
        <x:v>1.6</x:v>
      </x:c>
      <x:c r="M269" s="49" t="str">
        <x:v>Ver hoja Fuentes</x:v>
      </x:c>
      <x:c r="N269" s="49" t="str">
        <x:v>https://rewards.starbucks.mx/tos/rewards</x:v>
      </x:c>
      <x:c r="O269" s="49" t="str">
        <x:v>Pedido, tienda, hora, producto y pago permiten personalización contextual.</x:v>
      </x:c>
      <x:c r="P269" s="49" t="str">
        <x:v>Aplicar el aprendizaje de confianza y privacidad sin copiar la mecánica; validar en AKRON App y Human Lab.</x:v>
      </x:c>
      <x:c r="Q269" s="49" t="str">
        <x:v>n=45; promedio 1.87; negativas 78%; Valoración general (14); Pago y saldo (14); Estabilidad y rendimiento (12)</x:v>
      </x:c>
      <x:c r="R269" s="49" t="str">
        <x:v>Provisional IA</x:v>
      </x:c>
    </x:row>
    <x:row r="270" ht="60" customHeight="1">
      <x:c r="A270" s="43" t="str">
        <x:v>MX-09</x:v>
      </x:c>
      <x:c r="B270" s="43" t="str">
        <x:v>Referente adyacente</x:v>
      </x:c>
      <x:c r="C270" s="43" t="str">
        <x:v>Starbucks Rewards México</x:v>
      </x:c>
      <x:c r="D270" s="43" t="str">
        <x:v>Ecosistema y omnicanalidad</x:v>
      </x:c>
      <x:c r="E270" s="43" t="str">
        <x:v>F1</x:v>
      </x:c>
      <x:c r="F270" s="49" t="str">
        <x:v>Integración estación-tienda</x:v>
      </x:c>
      <x:c r="G270" s="65" t="n">
        <x:v>4</x:v>
      </x:c>
      <x:c r="H270" s="58" t="n">
        <x:v>5</x:v>
      </x:c>
      <x:c r="I270" s="58" t="str">
        <x:v>Alta</x:v>
      </x:c>
      <x:c r="J270" s="66" t="n">
        <x:f>IF(I270="Alta",1,IF(I270="Media alta",0.95,IF(I270="Media",0.9,IF(I270="Media baja",0.82,IF(I270="Baja",0.75,"")))))</x:f>
        <x:v>1</x:v>
      </x:c>
      <x:c r="K270" s="66" t="n">
        <x:f>IF(H270="","",H270/5*G270)</x:f>
        <x:v>4</x:v>
      </x:c>
      <x:c r="L270" s="66" t="n">
        <x:f>IF(K270="","",K270*J270)</x:f>
        <x:v>4</x:v>
      </x:c>
      <x:c r="M270" s="49" t="str">
        <x:v>Ver hoja Fuentes</x:v>
      </x:c>
      <x:c r="N270" s="49" t="str">
        <x:v>https://rewards.starbucks.mx/</x:v>
      </x:c>
      <x:c r="O270" s="49" t="str">
        <x:v>Integra pedido, pago, localización, identidad y recompensa en una sola experiencia.</x:v>
      </x:c>
      <x:c r="P270" s="49" t="str">
        <x:v>Aplicar el aprendizaje de integración estación-tienda sin copiar la mecánica; validar en AKRON App y Human Lab.</x:v>
      </x:c>
      <x:c r="Q270" s="49" t="str">
        <x:v>n=45; promedio 1.87; negativas 78%; Valoración general (14); Pago y saldo (14); Estabilidad y rendimiento (12)</x:v>
      </x:c>
      <x:c r="R270" s="49" t="str">
        <x:v>Provisional IA</x:v>
      </x:c>
    </x:row>
    <x:row r="271" ht="60" customHeight="1">
      <x:c r="A271" s="43" t="str">
        <x:v>MX-09</x:v>
      </x:c>
      <x:c r="B271" s="43" t="str">
        <x:v>Referente adyacente</x:v>
      </x:c>
      <x:c r="C271" s="43" t="str">
        <x:v>Starbucks Rewards México</x:v>
      </x:c>
      <x:c r="D271" s="43" t="str">
        <x:v>Ecosistema y omnicanalidad</x:v>
      </x:c>
      <x:c r="E271" s="43" t="str">
        <x:v>F2</x:v>
      </x:c>
      <x:c r="F271" s="49" t="str">
        <x:v>Pago e identificación</x:v>
      </x:c>
      <x:c r="G271" s="65" t="n">
        <x:v>3</x:v>
      </x:c>
      <x:c r="H271" s="58" t="n">
        <x:v>5</x:v>
      </x:c>
      <x:c r="I271" s="58" t="str">
        <x:v>Alta</x:v>
      </x:c>
      <x:c r="J271" s="66" t="n">
        <x:f>IF(I271="Alta",1,IF(I271="Media alta",0.95,IF(I271="Media",0.9,IF(I271="Media baja",0.82,IF(I271="Baja",0.75,"")))))</x:f>
        <x:v>1</x:v>
      </x:c>
      <x:c r="K271" s="66" t="n">
        <x:f>IF(H271="","",H271/5*G271)</x:f>
        <x:v>3</x:v>
      </x:c>
      <x:c r="L271" s="66" t="n">
        <x:f>IF(K271="","",K271*J271)</x:f>
        <x:v>3</x:v>
      </x:c>
      <x:c r="M271" s="49" t="str">
        <x:v>Ver hoja Fuentes</x:v>
      </x:c>
      <x:c r="N271" s="49" t="str">
        <x:v>https://rewards.starbucks.mx/</x:v>
      </x:c>
      <x:c r="O271" s="49" t="str">
        <x:v>Integra pedido, pago, localización, identidad y recompensa en una sola experiencia.</x:v>
      </x:c>
      <x:c r="P271" s="49" t="str">
        <x:v>Aplicar el aprendizaje de pago e identificación sin copiar la mecánica; validar en AKRON App y Human Lab.</x:v>
      </x:c>
      <x:c r="Q271" s="49" t="str">
        <x:v>n=45; promedio 1.87; negativas 78%; Valoración general (14); Pago y saldo (14); Estabilidad y rendimiento (12)</x:v>
      </x:c>
      <x:c r="R271" s="49" t="str">
        <x:v>Provisional IA</x:v>
      </x:c>
    </x:row>
    <x:row r="272" ht="60" customHeight="1">
      <x:c r="A272" s="43" t="str">
        <x:v>MX-09</x:v>
      </x:c>
      <x:c r="B272" s="43" t="str">
        <x:v>Referente adyacente</x:v>
      </x:c>
      <x:c r="C272" s="43" t="str">
        <x:v>Starbucks Rewards México</x:v>
      </x:c>
      <x:c r="D272" s="43" t="str">
        <x:v>Ecosistema y omnicanalidad</x:v>
      </x:c>
      <x:c r="E272" s="43" t="str">
        <x:v>F3</x:v>
      </x:c>
      <x:c r="F272" s="49" t="str">
        <x:v>Extensión a servicios</x:v>
      </x:c>
      <x:c r="G272" s="65" t="n">
        <x:v>3</x:v>
      </x:c>
      <x:c r="H272" s="58" t="n">
        <x:v>4</x:v>
      </x:c>
      <x:c r="I272" s="58" t="str">
        <x:v>Alta</x:v>
      </x:c>
      <x:c r="J272" s="66" t="n">
        <x:f>IF(I272="Alta",1,IF(I272="Media alta",0.95,IF(I272="Media",0.9,IF(I272="Media baja",0.82,IF(I272="Baja",0.75,"")))))</x:f>
        <x:v>1</x:v>
      </x:c>
      <x:c r="K272" s="66" t="n">
        <x:f>IF(H272="","",H272/5*G272)</x:f>
        <x:v>2.4000000000000004</x:v>
      </x:c>
      <x:c r="L272" s="66" t="n">
        <x:f>IF(K272="","",K272*J272)</x:f>
        <x:v>2.4000000000000004</x:v>
      </x:c>
      <x:c r="M272" s="49" t="str">
        <x:v>Ver hoja Fuentes</x:v>
      </x:c>
      <x:c r="N272" s="49" t="str">
        <x:v>https://rewards.starbucks.mx/</x:v>
      </x:c>
      <x:c r="O272" s="49" t="str">
        <x:v>Integra pedido, pago, localización, identidad y recompensa en una sola experiencia.</x:v>
      </x:c>
      <x:c r="P272" s="49" t="str">
        <x:v>Aplicar el aprendizaje de extensión a servicios sin copiar la mecánica; validar en AKRON App y Human Lab.</x:v>
      </x:c>
      <x:c r="Q272" s="49" t="str">
        <x:v>n=45; promedio 1.87; negativas 78%; Valoración general (14); Pago y saldo (14); Estabilidad y rendimiento (12)</x:v>
      </x:c>
      <x:c r="R272" s="49" t="str">
        <x:v>Provisional IA</x:v>
      </x:c>
    </x:row>
    <x:row r="273" ht="60" customHeight="1">
      <x:c r="A273" s="43" t="str">
        <x:v>MX-09</x:v>
      </x:c>
      <x:c r="B273" s="43" t="str">
        <x:v>Referente adyacente</x:v>
      </x:c>
      <x:c r="C273" s="43" t="str">
        <x:v>Starbucks Rewards México</x:v>
      </x:c>
      <x:c r="D273" s="43" t="str">
        <x:v>Engagement y gamificación</x:v>
      </x:c>
      <x:c r="E273" s="43" t="str">
        <x:v>G1</x:v>
      </x:c>
      <x:c r="F273" s="49" t="str">
        <x:v>Retos y activadores</x:v>
      </x:c>
      <x:c r="G273" s="65" t="n">
        <x:v>3</x:v>
      </x:c>
      <x:c r="H273" s="58" t="n">
        <x:v>4</x:v>
      </x:c>
      <x:c r="I273" s="58" t="str">
        <x:v>Alta</x:v>
      </x:c>
      <x:c r="J273" s="66" t="n">
        <x:f>IF(I273="Alta",1,IF(I273="Media alta",0.95,IF(I273="Media",0.9,IF(I273="Media baja",0.82,IF(I273="Baja",0.75,"")))))</x:f>
        <x:v>1</x:v>
      </x:c>
      <x:c r="K273" s="66" t="n">
        <x:f>IF(H273="","",H273/5*G273)</x:f>
        <x:v>2.4000000000000004</x:v>
      </x:c>
      <x:c r="L273" s="66" t="n">
        <x:f>IF(K273="","",K273*J273)</x:f>
        <x:v>2.4000000000000004</x:v>
      </x:c>
      <x:c r="M273" s="49" t="str">
        <x:v>Ver hoja Fuentes</x:v>
      </x:c>
      <x:c r="N273" s="49" t="str">
        <x:v>https://rewards.starbucks.mx/</x:v>
      </x:c>
      <x:c r="O273" s="49" t="str">
        <x:v>Niveles, aniversario y ofertas construyen progreso y vínculo de marca.</x:v>
      </x:c>
      <x:c r="P273" s="49" t="str">
        <x:v>Aplicar el aprendizaje de retos y activadores sin copiar la mecánica; validar en AKRON App y Human Lab.</x:v>
      </x:c>
      <x:c r="Q273" s="49" t="str">
        <x:v>n=45; promedio 1.87; negativas 78%; Valoración general (14); Pago y saldo (14); Estabilidad y rendimiento (12)</x:v>
      </x:c>
      <x:c r="R273" s="49" t="str">
        <x:v>Provisional IA</x:v>
      </x:c>
    </x:row>
    <x:row r="274" ht="60" customHeight="1">
      <x:c r="A274" s="43" t="str">
        <x:v>MX-09</x:v>
      </x:c>
      <x:c r="B274" s="43" t="str">
        <x:v>Referente adyacente</x:v>
      </x:c>
      <x:c r="C274" s="43" t="str">
        <x:v>Starbucks Rewards México</x:v>
      </x:c>
      <x:c r="D274" s="43" t="str">
        <x:v>Engagement y gamificación</x:v>
      </x:c>
      <x:c r="E274" s="43" t="str">
        <x:v>G2</x:v>
      </x:c>
      <x:c r="F274" s="49" t="str">
        <x:v>Progreso visible</x:v>
      </x:c>
      <x:c r="G274" s="65" t="n">
        <x:v>3</x:v>
      </x:c>
      <x:c r="H274" s="58" t="n">
        <x:v>5</x:v>
      </x:c>
      <x:c r="I274" s="58" t="str">
        <x:v>Alta</x:v>
      </x:c>
      <x:c r="J274" s="66" t="n">
        <x:f>IF(I274="Alta",1,IF(I274="Media alta",0.95,IF(I274="Media",0.9,IF(I274="Media baja",0.82,IF(I274="Baja",0.75,"")))))</x:f>
        <x:v>1</x:v>
      </x:c>
      <x:c r="K274" s="66" t="n">
        <x:f>IF(H274="","",H274/5*G274)</x:f>
        <x:v>3</x:v>
      </x:c>
      <x:c r="L274" s="66" t="n">
        <x:f>IF(K274="","",K274*J274)</x:f>
        <x:v>3</x:v>
      </x:c>
      <x:c r="M274" s="49" t="str">
        <x:v>Ver hoja Fuentes</x:v>
      </x:c>
      <x:c r="N274" s="49" t="str">
        <x:v>https://rewards.starbucks.mx/</x:v>
      </x:c>
      <x:c r="O274" s="49" t="str">
        <x:v>Niveles, aniversario y ofertas construyen progreso y vínculo de marca.</x:v>
      </x:c>
      <x:c r="P274" s="49" t="str">
        <x:v>Aplicar el aprendizaje de progreso visible sin copiar la mecánica; validar en AKRON App y Human Lab.</x:v>
      </x:c>
      <x:c r="Q274" s="49" t="str">
        <x:v>n=45; promedio 1.87; negativas 78%; Valoración general (14); Pago y saldo (14); Estabilidad y rendimiento (12)</x:v>
      </x:c>
      <x:c r="R274" s="49" t="str">
        <x:v>Provisional IA</x:v>
      </x:c>
    </x:row>
    <x:row r="275" ht="60" customHeight="1">
      <x:c r="A275" s="43" t="str">
        <x:v>MX-09</x:v>
      </x:c>
      <x:c r="B275" s="43" t="str">
        <x:v>Referente adyacente</x:v>
      </x:c>
      <x:c r="C275" s="43" t="str">
        <x:v>Starbucks Rewards México</x:v>
      </x:c>
      <x:c r="D275" s="43" t="str">
        <x:v>Engagement y gamificación</x:v>
      </x:c>
      <x:c r="E275" s="43" t="str">
        <x:v>G3</x:v>
      </x:c>
      <x:c r="F275" s="49" t="str">
        <x:v>Vínculo emocional o comunidad</x:v>
      </x:c>
      <x:c r="G275" s="65" t="n">
        <x:v>2</x:v>
      </x:c>
      <x:c r="H275" s="58" t="n">
        <x:v>5</x:v>
      </x:c>
      <x:c r="I275" s="58" t="str">
        <x:v>Alta</x:v>
      </x:c>
      <x:c r="J275" s="66" t="n">
        <x:f>IF(I275="Alta",1,IF(I275="Media alta",0.95,IF(I275="Media",0.9,IF(I275="Media baja",0.82,IF(I275="Baja",0.75,"")))))</x:f>
        <x:v>1</x:v>
      </x:c>
      <x:c r="K275" s="66" t="n">
        <x:f>IF(H275="","",H275/5*G275)</x:f>
        <x:v>2</x:v>
      </x:c>
      <x:c r="L275" s="66" t="n">
        <x:f>IF(K275="","",K275*J275)</x:f>
        <x:v>2</x:v>
      </x:c>
      <x:c r="M275" s="49" t="str">
        <x:v>Ver hoja Fuentes</x:v>
      </x:c>
      <x:c r="N275" s="49" t="str">
        <x:v>https://rewards.starbucks.mx/</x:v>
      </x:c>
      <x:c r="O275" s="49" t="str">
        <x:v>Niveles, aniversario y ofertas construyen progreso y vínculo de marca.</x:v>
      </x:c>
      <x:c r="P275" s="49" t="str">
        <x:v>Aplicar el aprendizaje de vínculo emocional o comunidad sin copiar la mecánica; validar en AKRON App y Human Lab.</x:v>
      </x:c>
      <x:c r="Q275" s="49" t="str">
        <x:v>n=45; promedio 1.87; negativas 78%; Valoración general (14); Pago y saldo (14); Estabilidad y rendimiento (12)</x:v>
      </x:c>
      <x:c r="R275" s="49" t="str">
        <x:v>Provisional IA</x:v>
      </x:c>
    </x:row>
    <x:row r="276" ht="60" customHeight="1">
      <x:c r="A276" s="43" t="str">
        <x:v>MX-09</x:v>
      </x:c>
      <x:c r="B276" s="43" t="str">
        <x:v>Referente adyacente</x:v>
      </x:c>
      <x:c r="C276" s="43" t="str">
        <x:v>Starbucks Rewards México</x:v>
      </x:c>
      <x:c r="D276" s="43" t="str">
        <x:v>Viabilidad para AKRON</x:v>
      </x:c>
      <x:c r="E276" s="43" t="str">
        <x:v>H1</x:v>
      </x:c>
      <x:c r="F276" s="49" t="str">
        <x:v>Viabilidad operativa</x:v>
      </x:c>
      <x:c r="G276" s="65" t="n">
        <x:v>4</x:v>
      </x:c>
      <x:c r="H276" s="58" t="n">
        <x:v>3</x:v>
      </x:c>
      <x:c r="I276" s="58" t="str">
        <x:v>Media</x:v>
      </x:c>
      <x:c r="J276" s="66" t="n">
        <x:f>IF(I276="Alta",1,IF(I276="Media alta",0.95,IF(I276="Media",0.9,IF(I276="Media baja",0.82,IF(I276="Baja",0.75,"")))))</x:f>
        <x:v>0.9</x:v>
      </x:c>
      <x:c r="K276" s="66" t="n">
        <x:f>IF(H276="","",H276/5*G276)</x:f>
        <x:v>2.4</x:v>
      </x:c>
      <x:c r="L276" s="66" t="n">
        <x:f>IF(K276="","",K276*J276)</x:f>
        <x:v>2.16</x:v>
      </x:c>
      <x:c r="M276" s="49" t="str">
        <x:v>Ver hoja Fuentes</x:v>
      </x:c>
      <x:c r="N276" s="49" t="str">
        <x:v>https://rewards.starbucks.mx/tos/rewards</x:v>
      </x:c>
      <x:c r="O276" s="49" t="str">
        <x:v>Los principios son transferibles; la complejidad de pago y pedidos requiere integración tecnológica.</x:v>
      </x:c>
      <x:c r="P276" s="49" t="str">
        <x:v>Aplicar el aprendizaje de viabilidad operativa sin copiar la mecánica; validar en AKRON App y Human Lab.</x:v>
      </x:c>
      <x:c r="Q276" s="49" t="str">
        <x:v>n=45; promedio 1.87; negativas 78%; Valoración general (14); Pago y saldo (14); Estabilidad y rendimiento (12)</x:v>
      </x:c>
      <x:c r="R276" s="49" t="str">
        <x:v>Provisional IA</x:v>
      </x:c>
    </x:row>
    <x:row r="277" ht="60" customHeight="1">
      <x:c r="A277" s="43" t="str">
        <x:v>MX-09</x:v>
      </x:c>
      <x:c r="B277" s="43" t="str">
        <x:v>Referente adyacente</x:v>
      </x:c>
      <x:c r="C277" s="43" t="str">
        <x:v>Starbucks Rewards México</x:v>
      </x:c>
      <x:c r="D277" s="43" t="str">
        <x:v>Viabilidad para AKRON</x:v>
      </x:c>
      <x:c r="E277" s="43" t="str">
        <x:v>H2</x:v>
      </x:c>
      <x:c r="F277" s="49" t="str">
        <x:v>Viabilidad tecnológica</x:v>
      </x:c>
      <x:c r="G277" s="65" t="n">
        <x:v>3</x:v>
      </x:c>
      <x:c r="H277" s="58" t="n">
        <x:v>3</x:v>
      </x:c>
      <x:c r="I277" s="58" t="str">
        <x:v>Media</x:v>
      </x:c>
      <x:c r="J277" s="66" t="n">
        <x:f>IF(I277="Alta",1,IF(I277="Media alta",0.95,IF(I277="Media",0.9,IF(I277="Media baja",0.82,IF(I277="Baja",0.75,"")))))</x:f>
        <x:v>0.9</x:v>
      </x:c>
      <x:c r="K277" s="66" t="n">
        <x:f>IF(H277="","",H277/5*G277)</x:f>
        <x:v>1.7999999999999998</x:v>
      </x:c>
      <x:c r="L277" s="66" t="n">
        <x:f>IF(K277="","",K277*J277)</x:f>
        <x:v>1.6199999999999999</x:v>
      </x:c>
      <x:c r="M277" s="49" t="str">
        <x:v>Ver hoja Fuentes</x:v>
      </x:c>
      <x:c r="N277" s="49" t="str">
        <x:v>https://rewards.starbucks.mx/tos/rewards</x:v>
      </x:c>
      <x:c r="O277" s="49" t="str">
        <x:v>Los principios son transferibles; la complejidad de pago y pedidos requiere integración tecnológica.</x:v>
      </x:c>
      <x:c r="P277" s="49" t="str">
        <x:v>Aplicar el aprendizaje de viabilidad tecnológica sin copiar la mecánica; validar en AKRON App y Human Lab.</x:v>
      </x:c>
      <x:c r="Q277" s="49" t="str">
        <x:v>n=45; promedio 1.87; negativas 78%; Valoración general (14); Pago y saldo (14); Estabilidad y rendimiento (12)</x:v>
      </x:c>
      <x:c r="R277" s="49" t="str">
        <x:v>Provisional IA</x:v>
      </x:c>
    </x:row>
    <x:row r="278" ht="60" customHeight="1">
      <x:c r="A278" s="43" t="str">
        <x:v>MX-09</x:v>
      </x:c>
      <x:c r="B278" s="43" t="str">
        <x:v>Referente adyacente</x:v>
      </x:c>
      <x:c r="C278" s="43" t="str">
        <x:v>Starbucks Rewards México</x:v>
      </x:c>
      <x:c r="D278" s="43" t="str">
        <x:v>Viabilidad para AKRON</x:v>
      </x:c>
      <x:c r="E278" s="43" t="str">
        <x:v>H3</x:v>
      </x:c>
      <x:c r="F278" s="49" t="str">
        <x:v>Sostenibilidad económica</x:v>
      </x:c>
      <x:c r="G278" s="65" t="n">
        <x:v>3</x:v>
      </x:c>
      <x:c r="H278" s="58" t="n">
        <x:v>4</x:v>
      </x:c>
      <x:c r="I278" s="58" t="str">
        <x:v>Media</x:v>
      </x:c>
      <x:c r="J278" s="66" t="n">
        <x:f>IF(I278="Alta",1,IF(I278="Media alta",0.95,IF(I278="Media",0.9,IF(I278="Media baja",0.82,IF(I278="Baja",0.75,"")))))</x:f>
        <x:v>0.9</x:v>
      </x:c>
      <x:c r="K278" s="66" t="n">
        <x:f>IF(H278="","",H278/5*G278)</x:f>
        <x:v>2.4000000000000004</x:v>
      </x:c>
      <x:c r="L278" s="66" t="n">
        <x:f>IF(K278="","",K278*J278)</x:f>
        <x:v>2.1600000000000006</x:v>
      </x:c>
      <x:c r="M278" s="49" t="str">
        <x:v>Ver hoja Fuentes</x:v>
      </x:c>
      <x:c r="N278" s="49" t="str">
        <x:v>https://rewards.starbucks.mx/tos/rewards</x:v>
      </x:c>
      <x:c r="O278" s="49" t="str">
        <x:v>Los principios son transferibles; la complejidad de pago y pedidos requiere integración tecnológica.</x:v>
      </x:c>
      <x:c r="P278" s="49" t="str">
        <x:v>Aplicar el aprendizaje de sostenibilidad económica sin copiar la mecánica; validar en AKRON App y Human Lab.</x:v>
      </x:c>
      <x:c r="Q278" s="49" t="str">
        <x:v>n=45; promedio 1.87; negativas 78%; Valoración general (14); Pago y saldo (14); Estabilidad y rendimiento (12)</x:v>
      </x:c>
      <x:c r="R278" s="49" t="str">
        <x:v>Provisional IA</x:v>
      </x:c>
    </x:row>
    <x:row r="279" ht="60" customHeight="1">
      <x:c r="A279" s="43" t="str">
        <x:v>MX-09</x:v>
      </x:c>
      <x:c r="B279" s="43" t="str">
        <x:v>Referente adyacente</x:v>
      </x:c>
      <x:c r="C279" s="43" t="str">
        <x:v>Starbucks Rewards México</x:v>
      </x:c>
      <x:c r="D279" s="43" t="str">
        <x:v>Viabilidad para AKRON</x:v>
      </x:c>
      <x:c r="E279" s="43" t="str">
        <x:v>H4</x:v>
      </x:c>
      <x:c r="F279" s="49" t="str">
        <x:v>Adecuación al mercado mexicano</x:v>
      </x:c>
      <x:c r="G279" s="65" t="n">
        <x:v>2</x:v>
      </x:c>
      <x:c r="H279" s="58" t="n">
        <x:v>5</x:v>
      </x:c>
      <x:c r="I279" s="58" t="str">
        <x:v>Media</x:v>
      </x:c>
      <x:c r="J279" s="66" t="n">
        <x:f>IF(I279="Alta",1,IF(I279="Media alta",0.95,IF(I279="Media",0.9,IF(I279="Media baja",0.82,IF(I279="Baja",0.75,"")))))</x:f>
        <x:v>0.9</x:v>
      </x:c>
      <x:c r="K279" s="66" t="n">
        <x:f>IF(H279="","",H279/5*G279)</x:f>
        <x:v>2</x:v>
      </x:c>
      <x:c r="L279" s="66" t="n">
        <x:f>IF(K279="","",K279*J279)</x:f>
        <x:v>1.8</x:v>
      </x:c>
      <x:c r="M279" s="49" t="str">
        <x:v>Ver hoja Fuentes</x:v>
      </x:c>
      <x:c r="N279" s="49" t="str">
        <x:v>https://rewards.starbucks.mx/tos/rewards</x:v>
      </x:c>
      <x:c r="O279" s="49" t="str">
        <x:v>Los principios son transferibles; la complejidad de pago y pedidos requiere integración tecnológica.</x:v>
      </x:c>
      <x:c r="P279" s="49" t="str">
        <x:v>Aplicar el aprendizaje de adecuación al mercado mexicano sin copiar la mecánica; validar en AKRON App y Human Lab.</x:v>
      </x:c>
      <x:c r="Q279" s="49" t="str">
        <x:v>n=45; promedio 1.87; negativas 78%; Valoración general (14); Pago y saldo (14); Estabilidad y rendimiento (12)</x:v>
      </x:c>
      <x:c r="R279" s="49" t="str">
        <x:v>Provisional IA</x:v>
      </x:c>
    </x:row>
    <x:row r="280" ht="60" customHeight="1">
      <x:c r="A280" s="43" t="str">
        <x:v>MX-09</x:v>
      </x:c>
      <x:c r="B280" s="43" t="str">
        <x:v>Referente adyacente</x:v>
      </x:c>
      <x:c r="C280" s="43" t="str">
        <x:v>Starbucks Rewards México</x:v>
      </x:c>
      <x:c r="D280" s="43" t="str">
        <x:v>Viabilidad para AKRON</x:v>
      </x:c>
      <x:c r="E280" s="43" t="str">
        <x:v>H5</x:v>
      </x:c>
      <x:c r="F280" s="49" t="str">
        <x:v>Tiempo para capturar valor</x:v>
      </x:c>
      <x:c r="G280" s="65" t="n">
        <x:v>2</x:v>
      </x:c>
      <x:c r="H280" s="58" t="n">
        <x:v>3</x:v>
      </x:c>
      <x:c r="I280" s="58" t="str">
        <x:v>Media</x:v>
      </x:c>
      <x:c r="J280" s="66" t="n">
        <x:f>IF(I280="Alta",1,IF(I280="Media alta",0.95,IF(I280="Media",0.9,IF(I280="Media baja",0.82,IF(I280="Baja",0.75,"")))))</x:f>
        <x:v>0.9</x:v>
      </x:c>
      <x:c r="K280" s="66" t="n">
        <x:f>IF(H280="","",H280/5*G280)</x:f>
        <x:v>1.2</x:v>
      </x:c>
      <x:c r="L280" s="66" t="n">
        <x:f>IF(K280="","",K280*J280)</x:f>
        <x:v>1.08</x:v>
      </x:c>
      <x:c r="M280" s="49" t="str">
        <x:v>Ver hoja Fuentes</x:v>
      </x:c>
      <x:c r="N280" s="49" t="str">
        <x:v>https://rewards.starbucks.mx/tos/rewards</x:v>
      </x:c>
      <x:c r="O280" s="49" t="str">
        <x:v>Los principios son transferibles; la complejidad de pago y pedidos requiere integración tecnológica.</x:v>
      </x:c>
      <x:c r="P280" s="49" t="str">
        <x:v>Aplicar el aprendizaje de tiempo para capturar valor sin copiar la mecánica; validar en AKRON App y Human Lab.</x:v>
      </x:c>
      <x:c r="Q280" s="49" t="str">
        <x:v>n=45; promedio 1.87; negativas 78%; Valoración general (14); Pago y saldo (14); Estabilidad y rendimiento (12)</x:v>
      </x:c>
      <x:c r="R280" s="49" t="str">
        <x:v>Provisional IA</x:v>
      </x:c>
    </x:row>
    <x:row r="281" ht="60" customHeight="1">
      <x:c r="A281" s="43" t="str">
        <x:v>MX-10</x:v>
      </x:c>
      <x:c r="B281" s="43" t="str">
        <x:v>Referente adyacente</x:v>
      </x:c>
      <x:c r="C281" s="43" t="str">
        <x:v>Doters</x:v>
      </x:c>
      <x:c r="D281" s="43" t="str">
        <x:v>Relevancia estratégica</x:v>
      </x:c>
      <x:c r="E281" s="43" t="str">
        <x:v>A1</x:v>
      </x:c>
      <x:c r="F281" s="49" t="str">
        <x:v>Alineación con prioridades de AKRON</x:v>
      </x:c>
      <x:c r="G281" s="65" t="n">
        <x:v>5</x:v>
      </x:c>
      <x:c r="H281" s="58" t="n">
        <x:v>4</x:v>
      </x:c>
      <x:c r="I281" s="58" t="str">
        <x:v>Alta</x:v>
      </x:c>
      <x:c r="J281" s="66" t="n">
        <x:f>IF(I281="Alta",1,IF(I281="Media alta",0.95,IF(I281="Media",0.9,IF(I281="Media baja",0.82,IF(I281="Baja",0.75,"")))))</x:f>
        <x:v>1</x:v>
      </x:c>
      <x:c r="K281" s="66" t="n">
        <x:f>IF(H281="","",H281/5*G281)</x:f>
        <x:v>4</x:v>
      </x:c>
      <x:c r="L281" s="66" t="n">
        <x:f>IF(K281="","",K281*J281)</x:f>
        <x:v>4</x:v>
      </x:c>
      <x:c r="M281" s="49" t="str">
        <x:v>Ver hoja Fuentes</x:v>
      </x:c>
      <x:c r="N281" s="49" t="str">
        <x:v>https://www.vivaaerobus.com/</x:v>
      </x:c>
      <x:c r="O281" s="49" t="str">
        <x:v>Es útil para estudiar aliados, niveles y extensión de una moneda a múltiples categorías.</x:v>
      </x:c>
      <x:c r="P281" s="49" t="str">
        <x:v>Aplicar el aprendizaje de alineación con prioridades de akron sin copiar la mecánica; validar en AKRON App y Human Lab.</x:v>
      </x:c>
      <x:c r="Q281" s="49" t="str">
        <x:v>n=44; promedio 2.16; negativas 73%; Puntos y redención (17); Valoración general (15); Estabilidad y rendimiento (9)</x:v>
      </x:c>
      <x:c r="R281" s="49" t="str">
        <x:v>Provisional IA</x:v>
      </x:c>
    </x:row>
    <x:row r="282" ht="60" customHeight="1">
      <x:c r="A282" s="43" t="str">
        <x:v>MX-10</x:v>
      </x:c>
      <x:c r="B282" s="43" t="str">
        <x:v>Referente adyacente</x:v>
      </x:c>
      <x:c r="C282" s="43" t="str">
        <x:v>Doters</x:v>
      </x:c>
      <x:c r="D282" s="43" t="str">
        <x:v>Relevancia estratégica</x:v>
      </x:c>
      <x:c r="E282" s="43" t="str">
        <x:v>A2</x:v>
      </x:c>
      <x:c r="F282" s="49" t="str">
        <x:v>Cercanía al negocio</x:v>
      </x:c>
      <x:c r="G282" s="65" t="n">
        <x:v>4</x:v>
      </x:c>
      <x:c r="H282" s="58" t="n">
        <x:v>3</x:v>
      </x:c>
      <x:c r="I282" s="58" t="str">
        <x:v>Alta</x:v>
      </x:c>
      <x:c r="J282" s="66" t="n">
        <x:f>IF(I282="Alta",1,IF(I282="Media alta",0.95,IF(I282="Media",0.9,IF(I282="Media baja",0.82,IF(I282="Baja",0.75,"")))))</x:f>
        <x:v>1</x:v>
      </x:c>
      <x:c r="K282" s="66" t="n">
        <x:f>IF(H282="","",H282/5*G282)</x:f>
        <x:v>2.4</x:v>
      </x:c>
      <x:c r="L282" s="66" t="n">
        <x:f>IF(K282="","",K282*J282)</x:f>
        <x:v>2.4</x:v>
      </x:c>
      <x:c r="M282" s="49" t="str">
        <x:v>Ver hoja Fuentes</x:v>
      </x:c>
      <x:c r="N282" s="49" t="str">
        <x:v>https://www.vivaaerobus.com/</x:v>
      </x:c>
      <x:c r="O282" s="49" t="str">
        <x:v>Es útil para estudiar aliados, niveles y extensión de una moneda a múltiples categorías.</x:v>
      </x:c>
      <x:c r="P282" s="49" t="str">
        <x:v>Aplicar el aprendizaje de cercanía al negocio sin copiar la mecánica; validar en AKRON App y Human Lab.</x:v>
      </x:c>
      <x:c r="Q282" s="49" t="str">
        <x:v>n=44; promedio 2.16; negativas 73%; Puntos y redención (17); Valoración general (15); Estabilidad y rendimiento (9)</x:v>
      </x:c>
      <x:c r="R282" s="49" t="str">
        <x:v>Provisional IA</x:v>
      </x:c>
    </x:row>
    <x:row r="283" ht="60" customHeight="1">
      <x:c r="A283" s="43" t="str">
        <x:v>MX-10</x:v>
      </x:c>
      <x:c r="B283" s="43" t="str">
        <x:v>Referente adyacente</x:v>
      </x:c>
      <x:c r="C283" s="43" t="str">
        <x:v>Doters</x:v>
      </x:c>
      <x:c r="D283" s="43" t="str">
        <x:v>Relevancia estratégica</x:v>
      </x:c>
      <x:c r="E283" s="43" t="str">
        <x:v>A3</x:v>
      </x:c>
      <x:c r="F283" s="49" t="str">
        <x:v>Capacidad de diferenciación</x:v>
      </x:c>
      <x:c r="G283" s="65" t="n">
        <x:v>3</x:v>
      </x:c>
      <x:c r="H283" s="58" t="n">
        <x:v>4</x:v>
      </x:c>
      <x:c r="I283" s="58" t="str">
        <x:v>Alta</x:v>
      </x:c>
      <x:c r="J283" s="66" t="n">
        <x:f>IF(I283="Alta",1,IF(I283="Media alta",0.95,IF(I283="Media",0.9,IF(I283="Media baja",0.82,IF(I283="Baja",0.75,"")))))</x:f>
        <x:v>1</x:v>
      </x:c>
      <x:c r="K283" s="66" t="n">
        <x:f>IF(H283="","",H283/5*G283)</x:f>
        <x:v>2.4000000000000004</x:v>
      </x:c>
      <x:c r="L283" s="66" t="n">
        <x:f>IF(K283="","",K283*J283)</x:f>
        <x:v>2.4000000000000004</x:v>
      </x:c>
      <x:c r="M283" s="49" t="str">
        <x:v>Ver hoja Fuentes</x:v>
      </x:c>
      <x:c r="N283" s="49" t="str">
        <x:v>https://www.vivaaerobus.com/</x:v>
      </x:c>
      <x:c r="O283" s="49" t="str">
        <x:v>Es útil para estudiar aliados, niveles y extensión de una moneda a múltiples categorías.</x:v>
      </x:c>
      <x:c r="P283" s="49" t="str">
        <x:v>Aplicar el aprendizaje de capacidad de diferenciación sin copiar la mecánica; validar en AKRON App y Human Lab.</x:v>
      </x:c>
      <x:c r="Q283" s="49" t="str">
        <x:v>n=44; promedio 2.16; negativas 73%; Puntos y redención (17); Valoración general (15); Estabilidad y rendimiento (9)</x:v>
      </x:c>
      <x:c r="R283" s="49" t="str">
        <x:v>Provisional IA</x:v>
      </x:c>
    </x:row>
    <x:row r="284" ht="60" customHeight="1">
      <x:c r="A284" s="43" t="str">
        <x:v>MX-10</x:v>
      </x:c>
      <x:c r="B284" s="43" t="str">
        <x:v>Referente adyacente</x:v>
      </x:c>
      <x:c r="C284" s="43" t="str">
        <x:v>Doters</x:v>
      </x:c>
      <x:c r="D284" s="43" t="str">
        <x:v>Relevancia estratégica</x:v>
      </x:c>
      <x:c r="E284" s="43" t="str">
        <x:v>A4</x:v>
      </x:c>
      <x:c r="F284" s="49" t="str">
        <x:v>Utilidad para decidir</x:v>
      </x:c>
      <x:c r="G284" s="65" t="n">
        <x:v>3</x:v>
      </x:c>
      <x:c r="H284" s="58" t="n">
        <x:v>4</x:v>
      </x:c>
      <x:c r="I284" s="58" t="str">
        <x:v>Alta</x:v>
      </x:c>
      <x:c r="J284" s="66" t="n">
        <x:f>IF(I284="Alta",1,IF(I284="Media alta",0.95,IF(I284="Media",0.9,IF(I284="Media baja",0.82,IF(I284="Baja",0.75,"")))))</x:f>
        <x:v>1</x:v>
      </x:c>
      <x:c r="K284" s="66" t="n">
        <x:f>IF(H284="","",H284/5*G284)</x:f>
        <x:v>2.4000000000000004</x:v>
      </x:c>
      <x:c r="L284" s="66" t="n">
        <x:f>IF(K284="","",K284*J284)</x:f>
        <x:v>2.4000000000000004</x:v>
      </x:c>
      <x:c r="M284" s="49" t="str">
        <x:v>Ver hoja Fuentes</x:v>
      </x:c>
      <x:c r="N284" s="49" t="str">
        <x:v>https://www.vivaaerobus.com/</x:v>
      </x:c>
      <x:c r="O284" s="49" t="str">
        <x:v>Es útil para estudiar aliados, niveles y extensión de una moneda a múltiples categorías.</x:v>
      </x:c>
      <x:c r="P284" s="49" t="str">
        <x:v>Aplicar el aprendizaje de utilidad para decidir sin copiar la mecánica; validar en AKRON App y Human Lab.</x:v>
      </x:c>
      <x:c r="Q284" s="49" t="str">
        <x:v>n=44; promedio 2.16; negativas 73%; Puntos y redención (17); Valoración general (15); Estabilidad y rendimiento (9)</x:v>
      </x:c>
      <x:c r="R284" s="49" t="str">
        <x:v>Provisional IA</x:v>
      </x:c>
    </x:row>
    <x:row r="285" ht="60" customHeight="1">
      <x:c r="A285" s="43" t="str">
        <x:v>MX-10</x:v>
      </x:c>
      <x:c r="B285" s="43" t="str">
        <x:v>Referente adyacente</x:v>
      </x:c>
      <x:c r="C285" s="43" t="str">
        <x:v>Doters</x:v>
      </x:c>
      <x:c r="D285" s="43" t="str">
        <x:v>Valor para el cliente</x:v>
      </x:c>
      <x:c r="E285" s="43" t="str">
        <x:v>B1</x:v>
      </x:c>
      <x:c r="F285" s="49" t="str">
        <x:v>Claridad del beneficio</x:v>
      </x:c>
      <x:c r="G285" s="65" t="n">
        <x:v>4</x:v>
      </x:c>
      <x:c r="H285" s="58" t="n">
        <x:v>4</x:v>
      </x:c>
      <x:c r="I285" s="58" t="str">
        <x:v>Alta</x:v>
      </x:c>
      <x:c r="J285" s="66" t="n">
        <x:f>IF(I285="Alta",1,IF(I285="Media alta",0.95,IF(I285="Media",0.9,IF(I285="Media baja",0.82,IF(I285="Baja",0.75,"")))))</x:f>
        <x:v>1</x:v>
      </x:c>
      <x:c r="K285" s="66" t="n">
        <x:f>IF(H285="","",H285/5*G285)</x:f>
        <x:v>3.2</x:v>
      </x:c>
      <x:c r="L285" s="66" t="n">
        <x:f>IF(K285="","",K285*J285)</x:f>
        <x:v>3.2</x:v>
      </x:c>
      <x:c r="M285" s="49" t="str">
        <x:v>Ver hoja Fuentes</x:v>
      </x:c>
      <x:c r="N285" s="49" t="str">
        <x:v>https://www.doters.com/legal/tyc</x:v>
      </x:c>
      <x:c r="O285" s="49" t="str">
        <x:v>Permite viajes, servicios y tarjetas de regalo; el valor puede depender de disponibilidad.</x:v>
      </x:c>
      <x:c r="P285" s="49" t="str">
        <x:v>Aplicar el aprendizaje de claridad del beneficio sin copiar la mecánica; validar en AKRON App y Human Lab.</x:v>
      </x:c>
      <x:c r="Q285" s="49" t="str">
        <x:v>n=44; promedio 2.16; negativas 73%; Puntos y redención (17); Valoración general (15); Estabilidad y rendimiento (9)</x:v>
      </x:c>
      <x:c r="R285" s="49" t="str">
        <x:v>Provisional IA</x:v>
      </x:c>
    </x:row>
    <x:row r="286" ht="60" customHeight="1">
      <x:c r="A286" s="43" t="str">
        <x:v>MX-10</x:v>
      </x:c>
      <x:c r="B286" s="43" t="str">
        <x:v>Referente adyacente</x:v>
      </x:c>
      <x:c r="C286" s="43" t="str">
        <x:v>Doters</x:v>
      </x:c>
      <x:c r="D286" s="43" t="str">
        <x:v>Valor para el cliente</x:v>
      </x:c>
      <x:c r="E286" s="43" t="str">
        <x:v>B2</x:v>
      </x:c>
      <x:c r="F286" s="49" t="str">
        <x:v>Velocidad para obtener valor</x:v>
      </x:c>
      <x:c r="G286" s="65" t="n">
        <x:v>4</x:v>
      </x:c>
      <x:c r="H286" s="58" t="n">
        <x:v>3</x:v>
      </x:c>
      <x:c r="I286" s="58" t="str">
        <x:v>Alta</x:v>
      </x:c>
      <x:c r="J286" s="66" t="n">
        <x:f>IF(I286="Alta",1,IF(I286="Media alta",0.95,IF(I286="Media",0.9,IF(I286="Media baja",0.82,IF(I286="Baja",0.75,"")))))</x:f>
        <x:v>1</x:v>
      </x:c>
      <x:c r="K286" s="66" t="n">
        <x:f>IF(H286="","",H286/5*G286)</x:f>
        <x:v>2.4</x:v>
      </x:c>
      <x:c r="L286" s="66" t="n">
        <x:f>IF(K286="","",K286*J286)</x:f>
        <x:v>2.4</x:v>
      </x:c>
      <x:c r="M286" s="49" t="str">
        <x:v>Ver hoja Fuentes</x:v>
      </x:c>
      <x:c r="N286" s="49" t="str">
        <x:v>https://www.doters.com/legal/tyc</x:v>
      </x:c>
      <x:c r="O286" s="49" t="str">
        <x:v>Permite viajes, servicios y tarjetas de regalo; el valor puede depender de disponibilidad.</x:v>
      </x:c>
      <x:c r="P286" s="49" t="str">
        <x:v>Aplicar el aprendizaje de velocidad para obtener valor sin copiar la mecánica; validar en AKRON App y Human Lab.</x:v>
      </x:c>
      <x:c r="Q286" s="49" t="str">
        <x:v>n=44; promedio 2.16; negativas 73%; Puntos y redención (17); Valoración general (15); Estabilidad y rendimiento (9)</x:v>
      </x:c>
      <x:c r="R286" s="49" t="str">
        <x:v>Provisional IA</x:v>
      </x:c>
    </x:row>
    <x:row r="287" ht="60" customHeight="1">
      <x:c r="A287" s="43" t="str">
        <x:v>MX-10</x:v>
      </x:c>
      <x:c r="B287" s="43" t="str">
        <x:v>Referente adyacente</x:v>
      </x:c>
      <x:c r="C287" s="43" t="str">
        <x:v>Doters</x:v>
      </x:c>
      <x:c r="D287" s="43" t="str">
        <x:v>Valor para el cliente</x:v>
      </x:c>
      <x:c r="E287" s="43" t="str">
        <x:v>B3</x:v>
      </x:c>
      <x:c r="F287" s="49" t="str">
        <x:v>Flexibilidad de redención</x:v>
      </x:c>
      <x:c r="G287" s="65" t="n">
        <x:v>3</x:v>
      </x:c>
      <x:c r="H287" s="58" t="n">
        <x:v>5</x:v>
      </x:c>
      <x:c r="I287" s="58" t="str">
        <x:v>Alta</x:v>
      </x:c>
      <x:c r="J287" s="66" t="n">
        <x:f>IF(I287="Alta",1,IF(I287="Media alta",0.95,IF(I287="Media",0.9,IF(I287="Media baja",0.82,IF(I287="Baja",0.75,"")))))</x:f>
        <x:v>1</x:v>
      </x:c>
      <x:c r="K287" s="66" t="n">
        <x:f>IF(H287="","",H287/5*G287)</x:f>
        <x:v>3</x:v>
      </x:c>
      <x:c r="L287" s="66" t="n">
        <x:f>IF(K287="","",K287*J287)</x:f>
        <x:v>3</x:v>
      </x:c>
      <x:c r="M287" s="49" t="str">
        <x:v>Ver hoja Fuentes</x:v>
      </x:c>
      <x:c r="N287" s="49" t="str">
        <x:v>https://www.doters.com/legal/tyc</x:v>
      </x:c>
      <x:c r="O287" s="49" t="str">
        <x:v>Permite viajes, servicios y tarjetas de regalo; el valor puede depender de disponibilidad.</x:v>
      </x:c>
      <x:c r="P287" s="49" t="str">
        <x:v>Aplicar el aprendizaje de flexibilidad de redención sin copiar la mecánica; validar en AKRON App y Human Lab.</x:v>
      </x:c>
      <x:c r="Q287" s="49" t="str">
        <x:v>n=44; promedio 2.16; negativas 73%; Puntos y redención (17); Valoración general (15); Estabilidad y rendimiento (9)</x:v>
      </x:c>
      <x:c r="R287" s="49" t="str">
        <x:v>Provisional IA</x:v>
      </x:c>
    </x:row>
    <x:row r="288" ht="60" customHeight="1">
      <x:c r="A288" s="43" t="str">
        <x:v>MX-10</x:v>
      </x:c>
      <x:c r="B288" s="43" t="str">
        <x:v>Referente adyacente</x:v>
      </x:c>
      <x:c r="C288" s="43" t="str">
        <x:v>Doters</x:v>
      </x:c>
      <x:c r="D288" s="43" t="str">
        <x:v>Valor para el cliente</x:v>
      </x:c>
      <x:c r="E288" s="43" t="str">
        <x:v>B4</x:v>
      </x:c>
      <x:c r="F288" s="49" t="str">
        <x:v>Valor económico percibido</x:v>
      </x:c>
      <x:c r="G288" s="65" t="n">
        <x:v>4</x:v>
      </x:c>
      <x:c r="H288" s="58" t="n">
        <x:v>4</x:v>
      </x:c>
      <x:c r="I288" s="58" t="str">
        <x:v>Alta</x:v>
      </x:c>
      <x:c r="J288" s="66" t="n">
        <x:f>IF(I288="Alta",1,IF(I288="Media alta",0.95,IF(I288="Media",0.9,IF(I288="Media baja",0.82,IF(I288="Baja",0.75,"")))))</x:f>
        <x:v>1</x:v>
      </x:c>
      <x:c r="K288" s="66" t="n">
        <x:f>IF(H288="","",H288/5*G288)</x:f>
        <x:v>3.2</x:v>
      </x:c>
      <x:c r="L288" s="66" t="n">
        <x:f>IF(K288="","",K288*J288)</x:f>
        <x:v>3.2</x:v>
      </x:c>
      <x:c r="M288" s="49" t="str">
        <x:v>Ver hoja Fuentes</x:v>
      </x:c>
      <x:c r="N288" s="49" t="str">
        <x:v>https://www.doters.com/legal/tyc</x:v>
      </x:c>
      <x:c r="O288" s="49" t="str">
        <x:v>Permite viajes, servicios y tarjetas de regalo; el valor puede depender de disponibilidad.</x:v>
      </x:c>
      <x:c r="P288" s="49" t="str">
        <x:v>Aplicar el aprendizaje de valor económico percibido sin copiar la mecánica; validar en AKRON App y Human Lab.</x:v>
      </x:c>
      <x:c r="Q288" s="49" t="str">
        <x:v>n=44; promedio 2.16; negativas 73%; Puntos y redención (17); Valoración general (15); Estabilidad y rendimiento (9)</x:v>
      </x:c>
      <x:c r="R288" s="49" t="str">
        <x:v>Provisional IA</x:v>
      </x:c>
    </x:row>
    <x:row r="289" ht="60" customHeight="1">
      <x:c r="A289" s="43" t="str">
        <x:v>MX-10</x:v>
      </x:c>
      <x:c r="B289" s="43" t="str">
        <x:v>Referente adyacente</x:v>
      </x:c>
      <x:c r="C289" s="43" t="str">
        <x:v>Doters</x:v>
      </x:c>
      <x:c r="D289" s="43" t="str">
        <x:v>Mecánica de lealtad</x:v>
      </x:c>
      <x:c r="E289" s="43" t="str">
        <x:v>C1</x:v>
      </x:c>
      <x:c r="F289" s="49" t="str">
        <x:v>Lógica de acumulación</x:v>
      </x:c>
      <x:c r="G289" s="65" t="n">
        <x:v>4</x:v>
      </x:c>
      <x:c r="H289" s="58" t="n">
        <x:v>4</x:v>
      </x:c>
      <x:c r="I289" s="58" t="str">
        <x:v>Alta</x:v>
      </x:c>
      <x:c r="J289" s="66" t="n">
        <x:f>IF(I289="Alta",1,IF(I289="Media alta",0.95,IF(I289="Media",0.9,IF(I289="Media baja",0.82,IF(I289="Baja",0.75,"")))))</x:f>
        <x:v>1</x:v>
      </x:c>
      <x:c r="K289" s="66" t="n">
        <x:f>IF(H289="","",H289/5*G289)</x:f>
        <x:v>3.2</x:v>
      </x:c>
      <x:c r="L289" s="66" t="n">
        <x:f>IF(K289="","",K289*J289)</x:f>
        <x:v>3.2</x:v>
      </x:c>
      <x:c r="M289" s="49" t="str">
        <x:v>Ver hoja Fuentes</x:v>
      </x:c>
      <x:c r="N289" s="49" t="str">
        <x:v>https://www.vivaaerobus.com/</x:v>
      </x:c>
      <x:c r="O289" s="49" t="str">
        <x:v>Separa puntos de uso y de nivel y amplía valor mediante aliados.</x:v>
      </x:c>
      <x:c r="P289" s="49" t="str">
        <x:v>Aplicar el aprendizaje de lógica de acumulación sin copiar la mecánica; validar en AKRON App y Human Lab.</x:v>
      </x:c>
      <x:c r="Q289" s="49" t="str">
        <x:v>n=44; promedio 2.16; negativas 73%; Puntos y redención (17); Valoración general (15); Estabilidad y rendimiento (9)</x:v>
      </x:c>
      <x:c r="R289" s="49" t="str">
        <x:v>Provisional IA</x:v>
      </x:c>
    </x:row>
    <x:row r="290" ht="60" customHeight="1">
      <x:c r="A290" s="43" t="str">
        <x:v>MX-10</x:v>
      </x:c>
      <x:c r="B290" s="43" t="str">
        <x:v>Referente adyacente</x:v>
      </x:c>
      <x:c r="C290" s="43" t="str">
        <x:v>Doters</x:v>
      </x:c>
      <x:c r="D290" s="43" t="str">
        <x:v>Mecánica de lealtad</x:v>
      </x:c>
      <x:c r="E290" s="43" t="str">
        <x:v>C2</x:v>
      </x:c>
      <x:c r="F290" s="49" t="str">
        <x:v>Lógica de redención</x:v>
      </x:c>
      <x:c r="G290" s="65" t="n">
        <x:v>4</x:v>
      </x:c>
      <x:c r="H290" s="58" t="n">
        <x:v>4</x:v>
      </x:c>
      <x:c r="I290" s="58" t="str">
        <x:v>Alta</x:v>
      </x:c>
      <x:c r="J290" s="66" t="n">
        <x:f>IF(I290="Alta",1,IF(I290="Media alta",0.95,IF(I290="Media",0.9,IF(I290="Media baja",0.82,IF(I290="Baja",0.75,"")))))</x:f>
        <x:v>1</x:v>
      </x:c>
      <x:c r="K290" s="66" t="n">
        <x:f>IF(H290="","",H290/5*G290)</x:f>
        <x:v>3.2</x:v>
      </x:c>
      <x:c r="L290" s="66" t="n">
        <x:f>IF(K290="","",K290*J290)</x:f>
        <x:v>3.2</x:v>
      </x:c>
      <x:c r="M290" s="49" t="str">
        <x:v>Ver hoja Fuentes</x:v>
      </x:c>
      <x:c r="N290" s="49" t="str">
        <x:v>https://www.vivaaerobus.com/</x:v>
      </x:c>
      <x:c r="O290" s="49" t="str">
        <x:v>Separa puntos de uso y de nivel y amplía valor mediante aliados.</x:v>
      </x:c>
      <x:c r="P290" s="49" t="str">
        <x:v>Aplicar el aprendizaje de lógica de redención sin copiar la mecánica; validar en AKRON App y Human Lab.</x:v>
      </x:c>
      <x:c r="Q290" s="49" t="str">
        <x:v>n=44; promedio 2.16; negativas 73%; Puntos y redención (17); Valoración general (15); Estabilidad y rendimiento (9)</x:v>
      </x:c>
      <x:c r="R290" s="49" t="str">
        <x:v>Provisional IA</x:v>
      </x:c>
    </x:row>
    <x:row r="291" ht="60" customHeight="1">
      <x:c r="A291" s="43" t="str">
        <x:v>MX-10</x:v>
      </x:c>
      <x:c r="B291" s="43" t="str">
        <x:v>Referente adyacente</x:v>
      </x:c>
      <x:c r="C291" s="43" t="str">
        <x:v>Doters</x:v>
      </x:c>
      <x:c r="D291" s="43" t="str">
        <x:v>Mecánica de lealtad</x:v>
      </x:c>
      <x:c r="E291" s="43" t="str">
        <x:v>C3</x:v>
      </x:c>
      <x:c r="F291" s="49" t="str">
        <x:v>Niveles y progresión</x:v>
      </x:c>
      <x:c r="G291" s="65" t="n">
        <x:v>3</x:v>
      </x:c>
      <x:c r="H291" s="58" t="n">
        <x:v>5</x:v>
      </x:c>
      <x:c r="I291" s="58" t="str">
        <x:v>Alta</x:v>
      </x:c>
      <x:c r="J291" s="66" t="n">
        <x:f>IF(I291="Alta",1,IF(I291="Media alta",0.95,IF(I291="Media",0.9,IF(I291="Media baja",0.82,IF(I291="Baja",0.75,"")))))</x:f>
        <x:v>1</x:v>
      </x:c>
      <x:c r="K291" s="66" t="n">
        <x:f>IF(H291="","",H291/5*G291)</x:f>
        <x:v>3</x:v>
      </x:c>
      <x:c r="L291" s="66" t="n">
        <x:f>IF(K291="","",K291*J291)</x:f>
        <x:v>3</x:v>
      </x:c>
      <x:c r="M291" s="49" t="str">
        <x:v>Ver hoja Fuentes</x:v>
      </x:c>
      <x:c r="N291" s="49" t="str">
        <x:v>https://www.vivaaerobus.com/</x:v>
      </x:c>
      <x:c r="O291" s="49" t="str">
        <x:v>Separa puntos de uso y de nivel y amplía valor mediante aliados.</x:v>
      </x:c>
      <x:c r="P291" s="49" t="str">
        <x:v>Aplicar el aprendizaje de niveles y progresión sin copiar la mecánica; validar en AKRON App y Human Lab.</x:v>
      </x:c>
      <x:c r="Q291" s="49" t="str">
        <x:v>n=44; promedio 2.16; negativas 73%; Puntos y redención (17); Valoración general (15); Estabilidad y rendimiento (9)</x:v>
      </x:c>
      <x:c r="R291" s="49" t="str">
        <x:v>Provisional IA</x:v>
      </x:c>
    </x:row>
    <x:row r="292" ht="60" customHeight="1">
      <x:c r="A292" s="43" t="str">
        <x:v>MX-10</x:v>
      </x:c>
      <x:c r="B292" s="43" t="str">
        <x:v>Referente adyacente</x:v>
      </x:c>
      <x:c r="C292" s="43" t="str">
        <x:v>Doters</x:v>
      </x:c>
      <x:c r="D292" s="43" t="str">
        <x:v>Mecánica de lealtad</x:v>
      </x:c>
      <x:c r="E292" s="43" t="str">
        <x:v>C4</x:v>
      </x:c>
      <x:c r="F292" s="49" t="str">
        <x:v>Aliados y expansión de valor</x:v>
      </x:c>
      <x:c r="G292" s="65" t="n">
        <x:v>3</x:v>
      </x:c>
      <x:c r="H292" s="58" t="n">
        <x:v>5</x:v>
      </x:c>
      <x:c r="I292" s="58" t="str">
        <x:v>Alta</x:v>
      </x:c>
      <x:c r="J292" s="66" t="n">
        <x:f>IF(I292="Alta",1,IF(I292="Media alta",0.95,IF(I292="Media",0.9,IF(I292="Media baja",0.82,IF(I292="Baja",0.75,"")))))</x:f>
        <x:v>1</x:v>
      </x:c>
      <x:c r="K292" s="66" t="n">
        <x:f>IF(H292="","",H292/5*G292)</x:f>
        <x:v>3</x:v>
      </x:c>
      <x:c r="L292" s="66" t="n">
        <x:f>IF(K292="","",K292*J292)</x:f>
        <x:v>3</x:v>
      </x:c>
      <x:c r="M292" s="49" t="str">
        <x:v>Ver hoja Fuentes</x:v>
      </x:c>
      <x:c r="N292" s="49" t="str">
        <x:v>https://www.vivaaerobus.com/</x:v>
      </x:c>
      <x:c r="O292" s="49" t="str">
        <x:v>Separa puntos de uso y de nivel y amplía valor mediante aliados.</x:v>
      </x:c>
      <x:c r="P292" s="49" t="str">
        <x:v>Aplicar el aprendizaje de aliados y expansión de valor sin copiar la mecánica; validar en AKRON App y Human Lab.</x:v>
      </x:c>
      <x:c r="Q292" s="49" t="str">
        <x:v>n=44; promedio 2.16; negativas 73%; Puntos y redención (17); Valoración general (15); Estabilidad y rendimiento (9)</x:v>
      </x:c>
      <x:c r="R292" s="49" t="str">
        <x:v>Provisional IA</x:v>
      </x:c>
    </x:row>
    <x:row r="293" ht="60" customHeight="1">
      <x:c r="A293" s="43" t="str">
        <x:v>MX-10</x:v>
      </x:c>
      <x:c r="B293" s="43" t="str">
        <x:v>Referente adyacente</x:v>
      </x:c>
      <x:c r="C293" s="43" t="str">
        <x:v>Doters</x:v>
      </x:c>
      <x:c r="D293" s="43" t="str">
        <x:v>Experiencia y UX</x:v>
      </x:c>
      <x:c r="E293" s="43" t="str">
        <x:v>D1</x:v>
      </x:c>
      <x:c r="F293" s="49" t="str">
        <x:v>Alta y onboarding</x:v>
      </x:c>
      <x:c r="G293" s="65" t="n">
        <x:v>3</x:v>
      </x:c>
      <x:c r="H293" s="58" t="n">
        <x:v>3</x:v>
      </x:c>
      <x:c r="I293" s="58" t="str">
        <x:v>Media</x:v>
      </x:c>
      <x:c r="J293" s="66" t="n">
        <x:f>IF(I293="Alta",1,IF(I293="Media alta",0.95,IF(I293="Media",0.9,IF(I293="Media baja",0.82,IF(I293="Baja",0.75,"")))))</x:f>
        <x:v>0.9</x:v>
      </x:c>
      <x:c r="K293" s="66" t="n">
        <x:f>IF(H293="","",H293/5*G293)</x:f>
        <x:v>1.7999999999999998</x:v>
      </x:c>
      <x:c r="L293" s="66" t="n">
        <x:f>IF(K293="","",K293*J293)</x:f>
        <x:v>1.6199999999999999</x:v>
      </x:c>
      <x:c r="M293" s="49" t="str">
        <x:v>Ver hoja Fuentes</x:v>
      </x:c>
      <x:c r="N293" s="49" t="str">
        <x:v>https://play.google.com/store/apps/details?id=com.doters.app</x:v>
      </x:c>
      <x:c r="O293" s="49" t="str">
        <x:v>La cuenta centraliza actividad y saldo; reseñas reportan validación, acceso y redención.</x:v>
      </x:c>
      <x:c r="P293" s="49" t="str">
        <x:v>Aplicar el aprendizaje de alta y onboarding sin copiar la mecánica; validar en AKRON App y Human Lab.</x:v>
      </x:c>
      <x:c r="Q293" s="49" t="str">
        <x:v>n=44; promedio 2.16; negativas 73%; Puntos y redención (17); Valoración general (15); Estabilidad y rendimiento (9)</x:v>
      </x:c>
      <x:c r="R293" s="49" t="str">
        <x:v>Provisional IA</x:v>
      </x:c>
    </x:row>
    <x:row r="294" ht="60" customHeight="1">
      <x:c r="A294" s="43" t="str">
        <x:v>MX-10</x:v>
      </x:c>
      <x:c r="B294" s="43" t="str">
        <x:v>Referente adyacente</x:v>
      </x:c>
      <x:c r="C294" s="43" t="str">
        <x:v>Doters</x:v>
      </x:c>
      <x:c r="D294" s="43" t="str">
        <x:v>Experiencia y UX</x:v>
      </x:c>
      <x:c r="E294" s="43" t="str">
        <x:v>D2</x:v>
      </x:c>
      <x:c r="F294" s="49" t="str">
        <x:v>Identificación en la transacción</x:v>
      </x:c>
      <x:c r="G294" s="65" t="n">
        <x:v>3</x:v>
      </x:c>
      <x:c r="H294" s="58" t="n">
        <x:v>4</x:v>
      </x:c>
      <x:c r="I294" s="58" t="str">
        <x:v>Media</x:v>
      </x:c>
      <x:c r="J294" s="66" t="n">
        <x:f>IF(I294="Alta",1,IF(I294="Media alta",0.95,IF(I294="Media",0.9,IF(I294="Media baja",0.82,IF(I294="Baja",0.75,"")))))</x:f>
        <x:v>0.9</x:v>
      </x:c>
      <x:c r="K294" s="66" t="n">
        <x:f>IF(H294="","",H294/5*G294)</x:f>
        <x:v>2.4000000000000004</x:v>
      </x:c>
      <x:c r="L294" s="66" t="n">
        <x:f>IF(K294="","",K294*J294)</x:f>
        <x:v>2.1600000000000006</x:v>
      </x:c>
      <x:c r="M294" s="49" t="str">
        <x:v>Ver hoja Fuentes</x:v>
      </x:c>
      <x:c r="N294" s="49" t="str">
        <x:v>https://play.google.com/store/apps/details?id=com.doters.app</x:v>
      </x:c>
      <x:c r="O294" s="49" t="str">
        <x:v>La cuenta centraliza actividad y saldo; reseñas reportan validación, acceso y redención.</x:v>
      </x:c>
      <x:c r="P294" s="49" t="str">
        <x:v>Aplicar el aprendizaje de identificación en la transacción sin copiar la mecánica; validar en AKRON App y Human Lab.</x:v>
      </x:c>
      <x:c r="Q294" s="49" t="str">
        <x:v>n=44; promedio 2.16; negativas 73%; Puntos y redención (17); Valoración general (15); Estabilidad y rendimiento (9)</x:v>
      </x:c>
      <x:c r="R294" s="49" t="str">
        <x:v>Provisional IA</x:v>
      </x:c>
    </x:row>
    <x:row r="295" ht="60" customHeight="1">
      <x:c r="A295" s="43" t="str">
        <x:v>MX-10</x:v>
      </x:c>
      <x:c r="B295" s="43" t="str">
        <x:v>Referente adyacente</x:v>
      </x:c>
      <x:c r="C295" s="43" t="str">
        <x:v>Doters</x:v>
      </x:c>
      <x:c r="D295" s="43" t="str">
        <x:v>Experiencia y UX</x:v>
      </x:c>
      <x:c r="E295" s="43" t="str">
        <x:v>D3</x:v>
      </x:c>
      <x:c r="F295" s="49" t="str">
        <x:v>Fricción del journey</x:v>
      </x:c>
      <x:c r="G295" s="65" t="n">
        <x:v>3</x:v>
      </x:c>
      <x:c r="H295" s="58" t="n">
        <x:v>2</x:v>
      </x:c>
      <x:c r="I295" s="58" t="str">
        <x:v>Media</x:v>
      </x:c>
      <x:c r="J295" s="66" t="n">
        <x:f>IF(I295="Alta",1,IF(I295="Media alta",0.95,IF(I295="Media",0.9,IF(I295="Media baja",0.82,IF(I295="Baja",0.75,"")))))</x:f>
        <x:v>0.9</x:v>
      </x:c>
      <x:c r="K295" s="66" t="n">
        <x:f>IF(H295="","",H295/5*G295)</x:f>
        <x:v>1.2000000000000002</x:v>
      </x:c>
      <x:c r="L295" s="66" t="n">
        <x:f>IF(K295="","",K295*J295)</x:f>
        <x:v>1.0800000000000003</x:v>
      </x:c>
      <x:c r="M295" s="49" t="str">
        <x:v>Ver hoja Fuentes</x:v>
      </x:c>
      <x:c r="N295" s="49" t="str">
        <x:v>https://play.google.com/store/apps/details?id=com.doters.app</x:v>
      </x:c>
      <x:c r="O295" s="49" t="str">
        <x:v>La cuenta centraliza actividad y saldo; reseñas reportan validación, acceso y redención.</x:v>
      </x:c>
      <x:c r="P295" s="49" t="str">
        <x:v>Aplicar el aprendizaje de fricción del journey sin copiar la mecánica; validar en AKRON App y Human Lab.</x:v>
      </x:c>
      <x:c r="Q295" s="49" t="str">
        <x:v>n=44; promedio 2.16; negativas 73%; Puntos y redención (17); Valoración general (15); Estabilidad y rendimiento (9)</x:v>
      </x:c>
      <x:c r="R295" s="49" t="str">
        <x:v>Provisional IA</x:v>
      </x:c>
    </x:row>
    <x:row r="296" ht="60" customHeight="1">
      <x:c r="A296" s="43" t="str">
        <x:v>MX-10</x:v>
      </x:c>
      <x:c r="B296" s="43" t="str">
        <x:v>Referente adyacente</x:v>
      </x:c>
      <x:c r="C296" s="43" t="str">
        <x:v>Doters</x:v>
      </x:c>
      <x:c r="D296" s="43" t="str">
        <x:v>Experiencia y UX</x:v>
      </x:c>
      <x:c r="E296" s="43" t="str">
        <x:v>D4</x:v>
      </x:c>
      <x:c r="F296" s="49" t="str">
        <x:v>Transparencia y control</x:v>
      </x:c>
      <x:c r="G296" s="65" t="n">
        <x:v>3</x:v>
      </x:c>
      <x:c r="H296" s="58" t="n">
        <x:v>4</x:v>
      </x:c>
      <x:c r="I296" s="58" t="str">
        <x:v>Media</x:v>
      </x:c>
      <x:c r="J296" s="66" t="n">
        <x:f>IF(I296="Alta",1,IF(I296="Media alta",0.95,IF(I296="Media",0.9,IF(I296="Media baja",0.82,IF(I296="Baja",0.75,"")))))</x:f>
        <x:v>0.9</x:v>
      </x:c>
      <x:c r="K296" s="66" t="n">
        <x:f>IF(H296="","",H296/5*G296)</x:f>
        <x:v>2.4000000000000004</x:v>
      </x:c>
      <x:c r="L296" s="66" t="n">
        <x:f>IF(K296="","",K296*J296)</x:f>
        <x:v>2.1600000000000006</x:v>
      </x:c>
      <x:c r="M296" s="49" t="str">
        <x:v>Ver hoja Fuentes</x:v>
      </x:c>
      <x:c r="N296" s="49" t="str">
        <x:v>https://play.google.com/store/apps/details?id=com.doters.app</x:v>
      </x:c>
      <x:c r="O296" s="49" t="str">
        <x:v>La cuenta centraliza actividad y saldo; reseñas reportan validación, acceso y redención.</x:v>
      </x:c>
      <x:c r="P296" s="49" t="str">
        <x:v>Aplicar el aprendizaje de transparencia y control sin copiar la mecánica; validar en AKRON App y Human Lab.</x:v>
      </x:c>
      <x:c r="Q296" s="49" t="str">
        <x:v>n=44; promedio 2.16; negativas 73%; Puntos y redención (17); Valoración general (15); Estabilidad y rendimiento (9)</x:v>
      </x:c>
      <x:c r="R296" s="49" t="str">
        <x:v>Provisional IA</x:v>
      </x:c>
    </x:row>
    <x:row r="297" ht="60" customHeight="1">
      <x:c r="A297" s="43" t="str">
        <x:v>MX-10</x:v>
      </x:c>
      <x:c r="B297" s="43" t="str">
        <x:v>Referente adyacente</x:v>
      </x:c>
      <x:c r="C297" s="43" t="str">
        <x:v>Doters</x:v>
      </x:c>
      <x:c r="D297" s="43" t="str">
        <x:v>Datos y personalización</x:v>
      </x:c>
      <x:c r="E297" s="43" t="str">
        <x:v>E1</x:v>
      </x:c>
      <x:c r="F297" s="49" t="str">
        <x:v>Captura de datos útiles</x:v>
      </x:c>
      <x:c r="G297" s="65" t="n">
        <x:v>3</x:v>
      </x:c>
      <x:c r="H297" s="58" t="n">
        <x:v>5</x:v>
      </x:c>
      <x:c r="I297" s="58" t="str">
        <x:v>Alta</x:v>
      </x:c>
      <x:c r="J297" s="66" t="n">
        <x:f>IF(I297="Alta",1,IF(I297="Media alta",0.95,IF(I297="Media",0.9,IF(I297="Media baja",0.82,IF(I297="Baja",0.75,"")))))</x:f>
        <x:v>1</x:v>
      </x:c>
      <x:c r="K297" s="66" t="n">
        <x:f>IF(H297="","",H297/5*G297)</x:f>
        <x:v>3</x:v>
      </x:c>
      <x:c r="L297" s="66" t="n">
        <x:f>IF(K297="","",K297*J297)</x:f>
        <x:v>3</x:v>
      </x:c>
      <x:c r="M297" s="49" t="str">
        <x:v>Ver hoja Fuentes</x:v>
      </x:c>
      <x:c r="N297" s="49" t="str">
        <x:v>https://play.google.com/store/apps/details?id=com.doters.app</x:v>
      </x:c>
      <x:c r="O297" s="49" t="str">
        <x:v>Combina viaje, tarjetas, aliados, niveles y actividad para una visión rica del cliente.</x:v>
      </x:c>
      <x:c r="P297" s="49" t="str">
        <x:v>Aplicar el aprendizaje de captura de datos útiles sin copiar la mecánica; validar en AKRON App y Human Lab.</x:v>
      </x:c>
      <x:c r="Q297" s="49" t="str">
        <x:v>n=44; promedio 2.16; negativas 73%; Puntos y redención (17); Valoración general (15); Estabilidad y rendimiento (9)</x:v>
      </x:c>
      <x:c r="R297" s="49" t="str">
        <x:v>Provisional IA</x:v>
      </x:c>
    </x:row>
    <x:row r="298" ht="60" customHeight="1">
      <x:c r="A298" s="43" t="str">
        <x:v>MX-10</x:v>
      </x:c>
      <x:c r="B298" s="43" t="str">
        <x:v>Referente adyacente</x:v>
      </x:c>
      <x:c r="C298" s="43" t="str">
        <x:v>Doters</x:v>
      </x:c>
      <x:c r="D298" s="43" t="str">
        <x:v>Datos y personalización</x:v>
      </x:c>
      <x:c r="E298" s="43" t="str">
        <x:v>E2</x:v>
      </x:c>
      <x:c r="F298" s="49" t="str">
        <x:v>Personalización</x:v>
      </x:c>
      <x:c r="G298" s="65" t="n">
        <x:v>4</x:v>
      </x:c>
      <x:c r="H298" s="58" t="n">
        <x:v>4</x:v>
      </x:c>
      <x:c r="I298" s="58" t="str">
        <x:v>Alta</x:v>
      </x:c>
      <x:c r="J298" s="66" t="n">
        <x:f>IF(I298="Alta",1,IF(I298="Media alta",0.95,IF(I298="Media",0.9,IF(I298="Media baja",0.82,IF(I298="Baja",0.75,"")))))</x:f>
        <x:v>1</x:v>
      </x:c>
      <x:c r="K298" s="66" t="n">
        <x:f>IF(H298="","",H298/5*G298)</x:f>
        <x:v>3.2</x:v>
      </x:c>
      <x:c r="L298" s="66" t="n">
        <x:f>IF(K298="","",K298*J298)</x:f>
        <x:v>3.2</x:v>
      </x:c>
      <x:c r="M298" s="49" t="str">
        <x:v>Ver hoja Fuentes</x:v>
      </x:c>
      <x:c r="N298" s="49" t="str">
        <x:v>https://play.google.com/store/apps/details?id=com.doters.app</x:v>
      </x:c>
      <x:c r="O298" s="49" t="str">
        <x:v>Combina viaje, tarjetas, aliados, niveles y actividad para una visión rica del cliente.</x:v>
      </x:c>
      <x:c r="P298" s="49" t="str">
        <x:v>Aplicar el aprendizaje de personalización sin copiar la mecánica; validar en AKRON App y Human Lab.</x:v>
      </x:c>
      <x:c r="Q298" s="49" t="str">
        <x:v>n=44; promedio 2.16; negativas 73%; Puntos y redención (17); Valoración general (15); Estabilidad y rendimiento (9)</x:v>
      </x:c>
      <x:c r="R298" s="49" t="str">
        <x:v>Provisional IA</x:v>
      </x:c>
    </x:row>
    <x:row r="299" ht="60" customHeight="1">
      <x:c r="A299" s="43" t="str">
        <x:v>MX-10</x:v>
      </x:c>
      <x:c r="B299" s="43" t="str">
        <x:v>Referente adyacente</x:v>
      </x:c>
      <x:c r="C299" s="43" t="str">
        <x:v>Doters</x:v>
      </x:c>
      <x:c r="D299" s="43" t="str">
        <x:v>Datos y personalización</x:v>
      </x:c>
      <x:c r="E299" s="43" t="str">
        <x:v>E3</x:v>
      </x:c>
      <x:c r="F299" s="49" t="str">
        <x:v>Medición y aprendizaje</x:v>
      </x:c>
      <x:c r="G299" s="65" t="n">
        <x:v>3</x:v>
      </x:c>
      <x:c r="H299" s="58" t="n">
        <x:v>5</x:v>
      </x:c>
      <x:c r="I299" s="58" t="str">
        <x:v>Alta</x:v>
      </x:c>
      <x:c r="J299" s="66" t="n">
        <x:f>IF(I299="Alta",1,IF(I299="Media alta",0.95,IF(I299="Media",0.9,IF(I299="Media baja",0.82,IF(I299="Baja",0.75,"")))))</x:f>
        <x:v>1</x:v>
      </x:c>
      <x:c r="K299" s="66" t="n">
        <x:f>IF(H299="","",H299/5*G299)</x:f>
        <x:v>3</x:v>
      </x:c>
      <x:c r="L299" s="66" t="n">
        <x:f>IF(K299="","",K299*J299)</x:f>
        <x:v>3</x:v>
      </x:c>
      <x:c r="M299" s="49" t="str">
        <x:v>Ver hoja Fuentes</x:v>
      </x:c>
      <x:c r="N299" s="49" t="str">
        <x:v>https://play.google.com/store/apps/details?id=com.doters.app</x:v>
      </x:c>
      <x:c r="O299" s="49" t="str">
        <x:v>Combina viaje, tarjetas, aliados, niveles y actividad para una visión rica del cliente.</x:v>
      </x:c>
      <x:c r="P299" s="49" t="str">
        <x:v>Aplicar el aprendizaje de medición y aprendizaje sin copiar la mecánica; validar en AKRON App y Human Lab.</x:v>
      </x:c>
      <x:c r="Q299" s="49" t="str">
        <x:v>n=44; promedio 2.16; negativas 73%; Puntos y redención (17); Valoración general (15); Estabilidad y rendimiento (9)</x:v>
      </x:c>
      <x:c r="R299" s="49" t="str">
        <x:v>Provisional IA</x:v>
      </x:c>
    </x:row>
    <x:row r="300" ht="60" customHeight="1">
      <x:c r="A300" s="43" t="str">
        <x:v>MX-10</x:v>
      </x:c>
      <x:c r="B300" s="43" t="str">
        <x:v>Referente adyacente</x:v>
      </x:c>
      <x:c r="C300" s="43" t="str">
        <x:v>Doters</x:v>
      </x:c>
      <x:c r="D300" s="43" t="str">
        <x:v>Datos y personalización</x:v>
      </x:c>
      <x:c r="E300" s="43" t="str">
        <x:v>E4</x:v>
      </x:c>
      <x:c r="F300" s="49" t="str">
        <x:v>Confianza y privacidad</x:v>
      </x:c>
      <x:c r="G300" s="65" t="n">
        <x:v>2</x:v>
      </x:c>
      <x:c r="H300" s="58" t="n">
        <x:v>4</x:v>
      </x:c>
      <x:c r="I300" s="58" t="str">
        <x:v>Alta</x:v>
      </x:c>
      <x:c r="J300" s="66" t="n">
        <x:f>IF(I300="Alta",1,IF(I300="Media alta",0.95,IF(I300="Media",0.9,IF(I300="Media baja",0.82,IF(I300="Baja",0.75,"")))))</x:f>
        <x:v>1</x:v>
      </x:c>
      <x:c r="K300" s="66" t="n">
        <x:f>IF(H300="","",H300/5*G300)</x:f>
        <x:v>1.6</x:v>
      </x:c>
      <x:c r="L300" s="66" t="n">
        <x:f>IF(K300="","",K300*J300)</x:f>
        <x:v>1.6</x:v>
      </x:c>
      <x:c r="M300" s="49" t="str">
        <x:v>Ver hoja Fuentes</x:v>
      </x:c>
      <x:c r="N300" s="49" t="str">
        <x:v>https://play.google.com/store/apps/details?id=com.doters.app</x:v>
      </x:c>
      <x:c r="O300" s="49" t="str">
        <x:v>Combina viaje, tarjetas, aliados, niveles y actividad para una visión rica del cliente.</x:v>
      </x:c>
      <x:c r="P300" s="49" t="str">
        <x:v>Aplicar el aprendizaje de confianza y privacidad sin copiar la mecánica; validar en AKRON App y Human Lab.</x:v>
      </x:c>
      <x:c r="Q300" s="49" t="str">
        <x:v>n=44; promedio 2.16; negativas 73%; Puntos y redención (17); Valoración general (15); Estabilidad y rendimiento (9)</x:v>
      </x:c>
      <x:c r="R300" s="49" t="str">
        <x:v>Provisional IA</x:v>
      </x:c>
    </x:row>
    <x:row r="301" ht="60" customHeight="1">
      <x:c r="A301" s="43" t="str">
        <x:v>MX-10</x:v>
      </x:c>
      <x:c r="B301" s="43" t="str">
        <x:v>Referente adyacente</x:v>
      </x:c>
      <x:c r="C301" s="43" t="str">
        <x:v>Doters</x:v>
      </x:c>
      <x:c r="D301" s="43" t="str">
        <x:v>Ecosistema y omnicanalidad</x:v>
      </x:c>
      <x:c r="E301" s="43" t="str">
        <x:v>F1</x:v>
      </x:c>
      <x:c r="F301" s="49" t="str">
        <x:v>Integración estación-tienda</x:v>
      </x:c>
      <x:c r="G301" s="65" t="n">
        <x:v>4</x:v>
      </x:c>
      <x:c r="H301" s="58" t="n">
        <x:v>4</x:v>
      </x:c>
      <x:c r="I301" s="58" t="str">
        <x:v>Alta</x:v>
      </x:c>
      <x:c r="J301" s="66" t="n">
        <x:f>IF(I301="Alta",1,IF(I301="Media alta",0.95,IF(I301="Media",0.9,IF(I301="Media baja",0.82,IF(I301="Baja",0.75,"")))))</x:f>
        <x:v>1</x:v>
      </x:c>
      <x:c r="K301" s="66" t="n">
        <x:f>IF(H301="","",H301/5*G301)</x:f>
        <x:v>3.2</x:v>
      </x:c>
      <x:c r="L301" s="66" t="n">
        <x:f>IF(K301="","",K301*J301)</x:f>
        <x:v>3.2</x:v>
      </x:c>
      <x:c r="M301" s="49" t="str">
        <x:v>Ver hoja Fuentes</x:v>
      </x:c>
      <x:c r="N301" s="49" t="str">
        <x:v>https://www.vivaaerobus.com/</x:v>
      </x:c>
      <x:c r="O301" s="49" t="str">
        <x:v>Conecta aire, tierra, finanzas, retail y recompensas en una sola identidad.</x:v>
      </x:c>
      <x:c r="P301" s="49" t="str">
        <x:v>Aplicar el aprendizaje de integración estación-tienda sin copiar la mecánica; validar en AKRON App y Human Lab.</x:v>
      </x:c>
      <x:c r="Q301" s="49" t="str">
        <x:v>n=44; promedio 2.16; negativas 73%; Puntos y redención (17); Valoración general (15); Estabilidad y rendimiento (9)</x:v>
      </x:c>
      <x:c r="R301" s="49" t="str">
        <x:v>Provisional IA</x:v>
      </x:c>
    </x:row>
    <x:row r="302" ht="60" customHeight="1">
      <x:c r="A302" s="43" t="str">
        <x:v>MX-10</x:v>
      </x:c>
      <x:c r="B302" s="43" t="str">
        <x:v>Referente adyacente</x:v>
      </x:c>
      <x:c r="C302" s="43" t="str">
        <x:v>Doters</x:v>
      </x:c>
      <x:c r="D302" s="43" t="str">
        <x:v>Ecosistema y omnicanalidad</x:v>
      </x:c>
      <x:c r="E302" s="43" t="str">
        <x:v>F2</x:v>
      </x:c>
      <x:c r="F302" s="49" t="str">
        <x:v>Pago e identificación</x:v>
      </x:c>
      <x:c r="G302" s="65" t="n">
        <x:v>3</x:v>
      </x:c>
      <x:c r="H302" s="58" t="n">
        <x:v>4</x:v>
      </x:c>
      <x:c r="I302" s="58" t="str">
        <x:v>Alta</x:v>
      </x:c>
      <x:c r="J302" s="66" t="n">
        <x:f>IF(I302="Alta",1,IF(I302="Media alta",0.95,IF(I302="Media",0.9,IF(I302="Media baja",0.82,IF(I302="Baja",0.75,"")))))</x:f>
        <x:v>1</x:v>
      </x:c>
      <x:c r="K302" s="66" t="n">
        <x:f>IF(H302="","",H302/5*G302)</x:f>
        <x:v>2.4000000000000004</x:v>
      </x:c>
      <x:c r="L302" s="66" t="n">
        <x:f>IF(K302="","",K302*J302)</x:f>
        <x:v>2.4000000000000004</x:v>
      </x:c>
      <x:c r="M302" s="49" t="str">
        <x:v>Ver hoja Fuentes</x:v>
      </x:c>
      <x:c r="N302" s="49" t="str">
        <x:v>https://www.vivaaerobus.com/</x:v>
      </x:c>
      <x:c r="O302" s="49" t="str">
        <x:v>Conecta aire, tierra, finanzas, retail y recompensas en una sola identidad.</x:v>
      </x:c>
      <x:c r="P302" s="49" t="str">
        <x:v>Aplicar el aprendizaje de pago e identificación sin copiar la mecánica; validar en AKRON App y Human Lab.</x:v>
      </x:c>
      <x:c r="Q302" s="49" t="str">
        <x:v>n=44; promedio 2.16; negativas 73%; Puntos y redención (17); Valoración general (15); Estabilidad y rendimiento (9)</x:v>
      </x:c>
      <x:c r="R302" s="49" t="str">
        <x:v>Provisional IA</x:v>
      </x:c>
    </x:row>
    <x:row r="303" ht="60" customHeight="1">
      <x:c r="A303" s="43" t="str">
        <x:v>MX-10</x:v>
      </x:c>
      <x:c r="B303" s="43" t="str">
        <x:v>Referente adyacente</x:v>
      </x:c>
      <x:c r="C303" s="43" t="str">
        <x:v>Doters</x:v>
      </x:c>
      <x:c r="D303" s="43" t="str">
        <x:v>Ecosistema y omnicanalidad</x:v>
      </x:c>
      <x:c r="E303" s="43" t="str">
        <x:v>F3</x:v>
      </x:c>
      <x:c r="F303" s="49" t="str">
        <x:v>Extensión a servicios</x:v>
      </x:c>
      <x:c r="G303" s="65" t="n">
        <x:v>3</x:v>
      </x:c>
      <x:c r="H303" s="58" t="n">
        <x:v>5</x:v>
      </x:c>
      <x:c r="I303" s="58" t="str">
        <x:v>Alta</x:v>
      </x:c>
      <x:c r="J303" s="66" t="n">
        <x:f>IF(I303="Alta",1,IF(I303="Media alta",0.95,IF(I303="Media",0.9,IF(I303="Media baja",0.82,IF(I303="Baja",0.75,"")))))</x:f>
        <x:v>1</x:v>
      </x:c>
      <x:c r="K303" s="66" t="n">
        <x:f>IF(H303="","",H303/5*G303)</x:f>
        <x:v>3</x:v>
      </x:c>
      <x:c r="L303" s="66" t="n">
        <x:f>IF(K303="","",K303*J303)</x:f>
        <x:v>3</x:v>
      </x:c>
      <x:c r="M303" s="49" t="str">
        <x:v>Ver hoja Fuentes</x:v>
      </x:c>
      <x:c r="N303" s="49" t="str">
        <x:v>https://www.vivaaerobus.com/</x:v>
      </x:c>
      <x:c r="O303" s="49" t="str">
        <x:v>Conecta aire, tierra, finanzas, retail y recompensas en una sola identidad.</x:v>
      </x:c>
      <x:c r="P303" s="49" t="str">
        <x:v>Aplicar el aprendizaje de extensión a servicios sin copiar la mecánica; validar en AKRON App y Human Lab.</x:v>
      </x:c>
      <x:c r="Q303" s="49" t="str">
        <x:v>n=44; promedio 2.16; negativas 73%; Puntos y redención (17); Valoración general (15); Estabilidad y rendimiento (9)</x:v>
      </x:c>
      <x:c r="R303" s="49" t="str">
        <x:v>Provisional IA</x:v>
      </x:c>
    </x:row>
    <x:row r="304" ht="60" customHeight="1">
      <x:c r="A304" s="43" t="str">
        <x:v>MX-10</x:v>
      </x:c>
      <x:c r="B304" s="43" t="str">
        <x:v>Referente adyacente</x:v>
      </x:c>
      <x:c r="C304" s="43" t="str">
        <x:v>Doters</x:v>
      </x:c>
      <x:c r="D304" s="43" t="str">
        <x:v>Engagement y gamificación</x:v>
      </x:c>
      <x:c r="E304" s="43" t="str">
        <x:v>G1</x:v>
      </x:c>
      <x:c r="F304" s="49" t="str">
        <x:v>Retos y activadores</x:v>
      </x:c>
      <x:c r="G304" s="65" t="n">
        <x:v>3</x:v>
      </x:c>
      <x:c r="H304" s="58" t="n">
        <x:v>4</x:v>
      </x:c>
      <x:c r="I304" s="58" t="str">
        <x:v>Alta</x:v>
      </x:c>
      <x:c r="J304" s="66" t="n">
        <x:f>IF(I304="Alta",1,IF(I304="Media alta",0.95,IF(I304="Media",0.9,IF(I304="Media baja",0.82,IF(I304="Baja",0.75,"")))))</x:f>
        <x:v>1</x:v>
      </x:c>
      <x:c r="K304" s="66" t="n">
        <x:f>IF(H304="","",H304/5*G304)</x:f>
        <x:v>2.4000000000000004</x:v>
      </x:c>
      <x:c r="L304" s="66" t="n">
        <x:f>IF(K304="","",K304*J304)</x:f>
        <x:v>2.4000000000000004</x:v>
      </x:c>
      <x:c r="M304" s="49" t="str">
        <x:v>Ver hoja Fuentes</x:v>
      </x:c>
      <x:c r="N304" s="49" t="str">
        <x:v>https://blog.vivaaerobus.com/beneficios-puntos-doters/</x:v>
      </x:c>
      <x:c r="O304" s="49" t="str">
        <x:v>Niveles y beneficios exclusivos hacen visible la progresión y pertenencia.</x:v>
      </x:c>
      <x:c r="P304" s="49" t="str">
        <x:v>Aplicar el aprendizaje de retos y activadores sin copiar la mecánica; validar en AKRON App y Human Lab.</x:v>
      </x:c>
      <x:c r="Q304" s="49" t="str">
        <x:v>n=44; promedio 2.16; negativas 73%; Puntos y redención (17); Valoración general (15); Estabilidad y rendimiento (9)</x:v>
      </x:c>
      <x:c r="R304" s="49" t="str">
        <x:v>Provisional IA</x:v>
      </x:c>
    </x:row>
    <x:row r="305" ht="60" customHeight="1">
      <x:c r="A305" s="43" t="str">
        <x:v>MX-10</x:v>
      </x:c>
      <x:c r="B305" s="43" t="str">
        <x:v>Referente adyacente</x:v>
      </x:c>
      <x:c r="C305" s="43" t="str">
        <x:v>Doters</x:v>
      </x:c>
      <x:c r="D305" s="43" t="str">
        <x:v>Engagement y gamificación</x:v>
      </x:c>
      <x:c r="E305" s="43" t="str">
        <x:v>G2</x:v>
      </x:c>
      <x:c r="F305" s="49" t="str">
        <x:v>Progreso visible</x:v>
      </x:c>
      <x:c r="G305" s="65" t="n">
        <x:v>3</x:v>
      </x:c>
      <x:c r="H305" s="58" t="n">
        <x:v>5</x:v>
      </x:c>
      <x:c r="I305" s="58" t="str">
        <x:v>Alta</x:v>
      </x:c>
      <x:c r="J305" s="66" t="n">
        <x:f>IF(I305="Alta",1,IF(I305="Media alta",0.95,IF(I305="Media",0.9,IF(I305="Media baja",0.82,IF(I305="Baja",0.75,"")))))</x:f>
        <x:v>1</x:v>
      </x:c>
      <x:c r="K305" s="66" t="n">
        <x:f>IF(H305="","",H305/5*G305)</x:f>
        <x:v>3</x:v>
      </x:c>
      <x:c r="L305" s="66" t="n">
        <x:f>IF(K305="","",K305*J305)</x:f>
        <x:v>3</x:v>
      </x:c>
      <x:c r="M305" s="49" t="str">
        <x:v>Ver hoja Fuentes</x:v>
      </x:c>
      <x:c r="N305" s="49" t="str">
        <x:v>https://blog.vivaaerobus.com/beneficios-puntos-doters/</x:v>
      </x:c>
      <x:c r="O305" s="49" t="str">
        <x:v>Niveles y beneficios exclusivos hacen visible la progresión y pertenencia.</x:v>
      </x:c>
      <x:c r="P305" s="49" t="str">
        <x:v>Aplicar el aprendizaje de progreso visible sin copiar la mecánica; validar en AKRON App y Human Lab.</x:v>
      </x:c>
      <x:c r="Q305" s="49" t="str">
        <x:v>n=44; promedio 2.16; negativas 73%; Puntos y redención (17); Valoración general (15); Estabilidad y rendimiento (9)</x:v>
      </x:c>
      <x:c r="R305" s="49" t="str">
        <x:v>Provisional IA</x:v>
      </x:c>
    </x:row>
    <x:row r="306" ht="60" customHeight="1">
      <x:c r="A306" s="43" t="str">
        <x:v>MX-10</x:v>
      </x:c>
      <x:c r="B306" s="43" t="str">
        <x:v>Referente adyacente</x:v>
      </x:c>
      <x:c r="C306" s="43" t="str">
        <x:v>Doters</x:v>
      </x:c>
      <x:c r="D306" s="43" t="str">
        <x:v>Engagement y gamificación</x:v>
      </x:c>
      <x:c r="E306" s="43" t="str">
        <x:v>G3</x:v>
      </x:c>
      <x:c r="F306" s="49" t="str">
        <x:v>Vínculo emocional o comunidad</x:v>
      </x:c>
      <x:c r="G306" s="65" t="n">
        <x:v>2</x:v>
      </x:c>
      <x:c r="H306" s="58" t="n">
        <x:v>4</x:v>
      </x:c>
      <x:c r="I306" s="58" t="str">
        <x:v>Alta</x:v>
      </x:c>
      <x:c r="J306" s="66" t="n">
        <x:f>IF(I306="Alta",1,IF(I306="Media alta",0.95,IF(I306="Media",0.9,IF(I306="Media baja",0.82,IF(I306="Baja",0.75,"")))))</x:f>
        <x:v>1</x:v>
      </x:c>
      <x:c r="K306" s="66" t="n">
        <x:f>IF(H306="","",H306/5*G306)</x:f>
        <x:v>1.6</x:v>
      </x:c>
      <x:c r="L306" s="66" t="n">
        <x:f>IF(K306="","",K306*J306)</x:f>
        <x:v>1.6</x:v>
      </x:c>
      <x:c r="M306" s="49" t="str">
        <x:v>Ver hoja Fuentes</x:v>
      </x:c>
      <x:c r="N306" s="49" t="str">
        <x:v>https://blog.vivaaerobus.com/beneficios-puntos-doters/</x:v>
      </x:c>
      <x:c r="O306" s="49" t="str">
        <x:v>Niveles y beneficios exclusivos hacen visible la progresión y pertenencia.</x:v>
      </x:c>
      <x:c r="P306" s="49" t="str">
        <x:v>Aplicar el aprendizaje de vínculo emocional o comunidad sin copiar la mecánica; validar en AKRON App y Human Lab.</x:v>
      </x:c>
      <x:c r="Q306" s="49" t="str">
        <x:v>n=44; promedio 2.16; negativas 73%; Puntos y redención (17); Valoración general (15); Estabilidad y rendimiento (9)</x:v>
      </x:c>
      <x:c r="R306" s="49" t="str">
        <x:v>Provisional IA</x:v>
      </x:c>
    </x:row>
    <x:row r="307" ht="60" customHeight="1">
      <x:c r="A307" s="43" t="str">
        <x:v>MX-10</x:v>
      </x:c>
      <x:c r="B307" s="43" t="str">
        <x:v>Referente adyacente</x:v>
      </x:c>
      <x:c r="C307" s="43" t="str">
        <x:v>Doters</x:v>
      </x:c>
      <x:c r="D307" s="43" t="str">
        <x:v>Viabilidad para AKRON</x:v>
      </x:c>
      <x:c r="E307" s="43" t="str">
        <x:v>H1</x:v>
      </x:c>
      <x:c r="F307" s="49" t="str">
        <x:v>Viabilidad operativa</x:v>
      </x:c>
      <x:c r="G307" s="65" t="n">
        <x:v>4</x:v>
      </x:c>
      <x:c r="H307" s="58" t="n">
        <x:v>3</x:v>
      </x:c>
      <x:c r="I307" s="58" t="str">
        <x:v>Media</x:v>
      </x:c>
      <x:c r="J307" s="66" t="n">
        <x:f>IF(I307="Alta",1,IF(I307="Media alta",0.95,IF(I307="Media",0.9,IF(I307="Media baja",0.82,IF(I307="Baja",0.75,"")))))</x:f>
        <x:v>0.9</x:v>
      </x:c>
      <x:c r="K307" s="66" t="n">
        <x:f>IF(H307="","",H307/5*G307)</x:f>
        <x:v>2.4</x:v>
      </x:c>
      <x:c r="L307" s="66" t="n">
        <x:f>IF(K307="","",K307*J307)</x:f>
        <x:v>2.16</x:v>
      </x:c>
      <x:c r="M307" s="49" t="str">
        <x:v>Ver hoja Fuentes</x:v>
      </x:c>
      <x:c r="N307" s="49" t="str">
        <x:v>https://www.vivaaerobus.com/</x:v>
      </x:c>
      <x:c r="O307" s="49" t="str">
        <x:v>AKRON puede adaptar el modelo de aliados, pero necesita una economía estable y controlable.</x:v>
      </x:c>
      <x:c r="P307" s="49" t="str">
        <x:v>Aplicar el aprendizaje de viabilidad operativa sin copiar la mecánica; validar en AKRON App y Human Lab.</x:v>
      </x:c>
      <x:c r="Q307" s="49" t="str">
        <x:v>n=44; promedio 2.16; negativas 73%; Puntos y redención (17); Valoración general (15); Estabilidad y rendimiento (9)</x:v>
      </x:c>
      <x:c r="R307" s="49" t="str">
        <x:v>Provisional IA</x:v>
      </x:c>
    </x:row>
    <x:row r="308" ht="60" customHeight="1">
      <x:c r="A308" s="43" t="str">
        <x:v>MX-10</x:v>
      </x:c>
      <x:c r="B308" s="43" t="str">
        <x:v>Referente adyacente</x:v>
      </x:c>
      <x:c r="C308" s="43" t="str">
        <x:v>Doters</x:v>
      </x:c>
      <x:c r="D308" s="43" t="str">
        <x:v>Viabilidad para AKRON</x:v>
      </x:c>
      <x:c r="E308" s="43" t="str">
        <x:v>H2</x:v>
      </x:c>
      <x:c r="F308" s="49" t="str">
        <x:v>Viabilidad tecnológica</x:v>
      </x:c>
      <x:c r="G308" s="65" t="n">
        <x:v>3</x:v>
      </x:c>
      <x:c r="H308" s="58" t="n">
        <x:v>3</x:v>
      </x:c>
      <x:c r="I308" s="58" t="str">
        <x:v>Media</x:v>
      </x:c>
      <x:c r="J308" s="66" t="n">
        <x:f>IF(I308="Alta",1,IF(I308="Media alta",0.95,IF(I308="Media",0.9,IF(I308="Media baja",0.82,IF(I308="Baja",0.75,"")))))</x:f>
        <x:v>0.9</x:v>
      </x:c>
      <x:c r="K308" s="66" t="n">
        <x:f>IF(H308="","",H308/5*G308)</x:f>
        <x:v>1.7999999999999998</x:v>
      </x:c>
      <x:c r="L308" s="66" t="n">
        <x:f>IF(K308="","",K308*J308)</x:f>
        <x:v>1.6199999999999999</x:v>
      </x:c>
      <x:c r="M308" s="49" t="str">
        <x:v>Ver hoja Fuentes</x:v>
      </x:c>
      <x:c r="N308" s="49" t="str">
        <x:v>https://www.vivaaerobus.com/</x:v>
      </x:c>
      <x:c r="O308" s="49" t="str">
        <x:v>AKRON puede adaptar el modelo de aliados, pero necesita una economía estable y controlable.</x:v>
      </x:c>
      <x:c r="P308" s="49" t="str">
        <x:v>Aplicar el aprendizaje de viabilidad tecnológica sin copiar la mecánica; validar en AKRON App y Human Lab.</x:v>
      </x:c>
      <x:c r="Q308" s="49" t="str">
        <x:v>n=44; promedio 2.16; negativas 73%; Puntos y redención (17); Valoración general (15); Estabilidad y rendimiento (9)</x:v>
      </x:c>
      <x:c r="R308" s="49" t="str">
        <x:v>Provisional IA</x:v>
      </x:c>
    </x:row>
    <x:row r="309" ht="60" customHeight="1">
      <x:c r="A309" s="43" t="str">
        <x:v>MX-10</x:v>
      </x:c>
      <x:c r="B309" s="43" t="str">
        <x:v>Referente adyacente</x:v>
      </x:c>
      <x:c r="C309" s="43" t="str">
        <x:v>Doters</x:v>
      </x:c>
      <x:c r="D309" s="43" t="str">
        <x:v>Viabilidad para AKRON</x:v>
      </x:c>
      <x:c r="E309" s="43" t="str">
        <x:v>H3</x:v>
      </x:c>
      <x:c r="F309" s="49" t="str">
        <x:v>Sostenibilidad económica</x:v>
      </x:c>
      <x:c r="G309" s="65" t="n">
        <x:v>3</x:v>
      </x:c>
      <x:c r="H309" s="58" t="n">
        <x:v>3</x:v>
      </x:c>
      <x:c r="I309" s="58" t="str">
        <x:v>Media</x:v>
      </x:c>
      <x:c r="J309" s="66" t="n">
        <x:f>IF(I309="Alta",1,IF(I309="Media alta",0.95,IF(I309="Media",0.9,IF(I309="Media baja",0.82,IF(I309="Baja",0.75,"")))))</x:f>
        <x:v>0.9</x:v>
      </x:c>
      <x:c r="K309" s="66" t="n">
        <x:f>IF(H309="","",H309/5*G309)</x:f>
        <x:v>1.7999999999999998</x:v>
      </x:c>
      <x:c r="L309" s="66" t="n">
        <x:f>IF(K309="","",K309*J309)</x:f>
        <x:v>1.6199999999999999</x:v>
      </x:c>
      <x:c r="M309" s="49" t="str">
        <x:v>Ver hoja Fuentes</x:v>
      </x:c>
      <x:c r="N309" s="49" t="str">
        <x:v>https://www.vivaaerobus.com/</x:v>
      </x:c>
      <x:c r="O309" s="49" t="str">
        <x:v>AKRON puede adaptar el modelo de aliados, pero necesita una economía estable y controlable.</x:v>
      </x:c>
      <x:c r="P309" s="49" t="str">
        <x:v>Aplicar el aprendizaje de sostenibilidad económica sin copiar la mecánica; validar en AKRON App y Human Lab.</x:v>
      </x:c>
      <x:c r="Q309" s="49" t="str">
        <x:v>n=44; promedio 2.16; negativas 73%; Puntos y redención (17); Valoración general (15); Estabilidad y rendimiento (9)</x:v>
      </x:c>
      <x:c r="R309" s="49" t="str">
        <x:v>Provisional IA</x:v>
      </x:c>
    </x:row>
    <x:row r="310" ht="60" customHeight="1">
      <x:c r="A310" s="43" t="str">
        <x:v>MX-10</x:v>
      </x:c>
      <x:c r="B310" s="43" t="str">
        <x:v>Referente adyacente</x:v>
      </x:c>
      <x:c r="C310" s="43" t="str">
        <x:v>Doters</x:v>
      </x:c>
      <x:c r="D310" s="43" t="str">
        <x:v>Viabilidad para AKRON</x:v>
      </x:c>
      <x:c r="E310" s="43" t="str">
        <x:v>H4</x:v>
      </x:c>
      <x:c r="F310" s="49" t="str">
        <x:v>Adecuación al mercado mexicano</x:v>
      </x:c>
      <x:c r="G310" s="65" t="n">
        <x:v>2</x:v>
      </x:c>
      <x:c r="H310" s="58" t="n">
        <x:v>5</x:v>
      </x:c>
      <x:c r="I310" s="58" t="str">
        <x:v>Media</x:v>
      </x:c>
      <x:c r="J310" s="66" t="n">
        <x:f>IF(I310="Alta",1,IF(I310="Media alta",0.95,IF(I310="Media",0.9,IF(I310="Media baja",0.82,IF(I310="Baja",0.75,"")))))</x:f>
        <x:v>0.9</x:v>
      </x:c>
      <x:c r="K310" s="66" t="n">
        <x:f>IF(H310="","",H310/5*G310)</x:f>
        <x:v>2</x:v>
      </x:c>
      <x:c r="L310" s="66" t="n">
        <x:f>IF(K310="","",K310*J310)</x:f>
        <x:v>1.8</x:v>
      </x:c>
      <x:c r="M310" s="49" t="str">
        <x:v>Ver hoja Fuentes</x:v>
      </x:c>
      <x:c r="N310" s="49" t="str">
        <x:v>https://www.vivaaerobus.com/</x:v>
      </x:c>
      <x:c r="O310" s="49" t="str">
        <x:v>AKRON puede adaptar el modelo de aliados, pero necesita una economía estable y controlable.</x:v>
      </x:c>
      <x:c r="P310" s="49" t="str">
        <x:v>Aplicar el aprendizaje de adecuación al mercado mexicano sin copiar la mecánica; validar en AKRON App y Human Lab.</x:v>
      </x:c>
      <x:c r="Q310" s="49" t="str">
        <x:v>n=44; promedio 2.16; negativas 73%; Puntos y redención (17); Valoración general (15); Estabilidad y rendimiento (9)</x:v>
      </x:c>
      <x:c r="R310" s="49" t="str">
        <x:v>Provisional IA</x:v>
      </x:c>
    </x:row>
    <x:row r="311" ht="60" customHeight="1">
      <x:c r="A311" s="43" t="str">
        <x:v>MX-10</x:v>
      </x:c>
      <x:c r="B311" s="43" t="str">
        <x:v>Referente adyacente</x:v>
      </x:c>
      <x:c r="C311" s="43" t="str">
        <x:v>Doters</x:v>
      </x:c>
      <x:c r="D311" s="43" t="str">
        <x:v>Viabilidad para AKRON</x:v>
      </x:c>
      <x:c r="E311" s="43" t="str">
        <x:v>H5</x:v>
      </x:c>
      <x:c r="F311" s="49" t="str">
        <x:v>Tiempo para capturar valor</x:v>
      </x:c>
      <x:c r="G311" s="65" t="n">
        <x:v>2</x:v>
      </x:c>
      <x:c r="H311" s="58" t="n">
        <x:v>3</x:v>
      </x:c>
      <x:c r="I311" s="58" t="str">
        <x:v>Media</x:v>
      </x:c>
      <x:c r="J311" s="66" t="n">
        <x:f>IF(I311="Alta",1,IF(I311="Media alta",0.95,IF(I311="Media",0.9,IF(I311="Media baja",0.82,IF(I311="Baja",0.75,"")))))</x:f>
        <x:v>0.9</x:v>
      </x:c>
      <x:c r="K311" s="66" t="n">
        <x:f>IF(H311="","",H311/5*G311)</x:f>
        <x:v>1.2</x:v>
      </x:c>
      <x:c r="L311" s="66" t="n">
        <x:f>IF(K311="","",K311*J311)</x:f>
        <x:v>1.08</x:v>
      </x:c>
      <x:c r="M311" s="49" t="str">
        <x:v>Ver hoja Fuentes</x:v>
      </x:c>
      <x:c r="N311" s="49" t="str">
        <x:v>https://www.vivaaerobus.com/</x:v>
      </x:c>
      <x:c r="O311" s="49" t="str">
        <x:v>AKRON puede adaptar el modelo de aliados, pero necesita una economía estable y controlable.</x:v>
      </x:c>
      <x:c r="P311" s="49" t="str">
        <x:v>Aplicar el aprendizaje de tiempo para capturar valor sin copiar la mecánica; validar en AKRON App y Human Lab.</x:v>
      </x:c>
      <x:c r="Q311" s="49" t="str">
        <x:v>n=44; promedio 2.16; negativas 73%; Puntos y redención (17); Valoración general (15); Estabilidad y rendimiento (9)</x:v>
      </x:c>
      <x:c r="R311" s="49" t="str">
        <x:v>Provisional IA</x:v>
      </x:c>
    </x:row>
    <x:row r="312" ht="60" customHeight="1">
      <x:c r="A312" s="43" t="str">
        <x:v>MX-11</x:v>
      </x:c>
      <x:c r="B312" s="43" t="str">
        <x:v>Electromovilidad</x:v>
      </x:c>
      <x:c r="C312" s="43" t="str">
        <x:v>Vemo Watts</x:v>
      </x:c>
      <x:c r="D312" s="43" t="str">
        <x:v>Relevancia estratégica</x:v>
      </x:c>
      <x:c r="E312" s="43" t="str">
        <x:v>A1</x:v>
      </x:c>
      <x:c r="F312" s="49" t="str">
        <x:v>Alineación con prioridades de AKRON</x:v>
      </x:c>
      <x:c r="G312" s="65" t="n">
        <x:v>5</x:v>
      </x:c>
      <x:c r="H312" s="58" t="n">
        <x:v>5</x:v>
      </x:c>
      <x:c r="I312" s="58" t="str">
        <x:v>Alta</x:v>
      </x:c>
      <x:c r="J312" s="66" t="n">
        <x:f>IF(I312="Alta",1,IF(I312="Media alta",0.95,IF(I312="Media",0.9,IF(I312="Media baja",0.82,IF(I312="Baja",0.75,"")))))</x:f>
        <x:v>1</x:v>
      </x:c>
      <x:c r="K312" s="66" t="n">
        <x:f>IF(H312="","",H312/5*G312)</x:f>
        <x:v>5</x:v>
      </x:c>
      <x:c r="L312" s="66" t="n">
        <x:f>IF(K312="","",K312*J312)</x:f>
        <x:v>5</x:v>
      </x:c>
      <x:c r="M312" s="49" t="str">
        <x:v>Ver hoja Fuentes</x:v>
      </x:c>
      <x:c r="N312" s="49" t="str">
        <x:v>https://vemovilidad.com/terminos/programa-mas-watts</x:v>
      </x:c>
      <x:c r="O312" s="49" t="str">
        <x:v>Es el caso EV más directo para el futuro de energía y movilidad de AKRON.</x:v>
      </x:c>
      <x:c r="P312" s="49" t="str">
        <x:v>Aplicar el aprendizaje de alineación con prioridades de akron sin copiar la mecánica; validar en AKRON App y Human Lab.</x:v>
      </x:c>
      <x:c r="Q312" s="49" t="str">
        <x:v>n=42; promedio 4.71; negativas 5%; Valoración general (22); Journey de compra o uso (12); Ubicación y disponibilidad (9)</x:v>
      </x:c>
      <x:c r="R312" s="49" t="str">
        <x:v>Provisional IA</x:v>
      </x:c>
    </x:row>
    <x:row r="313" ht="60" customHeight="1">
      <x:c r="A313" s="43" t="str">
        <x:v>MX-11</x:v>
      </x:c>
      <x:c r="B313" s="43" t="str">
        <x:v>Electromovilidad</x:v>
      </x:c>
      <x:c r="C313" s="43" t="str">
        <x:v>Vemo Watts</x:v>
      </x:c>
      <x:c r="D313" s="43" t="str">
        <x:v>Relevancia estratégica</x:v>
      </x:c>
      <x:c r="E313" s="43" t="str">
        <x:v>A2</x:v>
      </x:c>
      <x:c r="F313" s="49" t="str">
        <x:v>Cercanía al negocio</x:v>
      </x:c>
      <x:c r="G313" s="65" t="n">
        <x:v>4</x:v>
      </x:c>
      <x:c r="H313" s="58" t="n">
        <x:v>5</x:v>
      </x:c>
      <x:c r="I313" s="58" t="str">
        <x:v>Alta</x:v>
      </x:c>
      <x:c r="J313" s="66" t="n">
        <x:f>IF(I313="Alta",1,IF(I313="Media alta",0.95,IF(I313="Media",0.9,IF(I313="Media baja",0.82,IF(I313="Baja",0.75,"")))))</x:f>
        <x:v>1</x:v>
      </x:c>
      <x:c r="K313" s="66" t="n">
        <x:f>IF(H313="","",H313/5*G313)</x:f>
        <x:v>4</x:v>
      </x:c>
      <x:c r="L313" s="66" t="n">
        <x:f>IF(K313="","",K313*J313)</x:f>
        <x:v>4</x:v>
      </x:c>
      <x:c r="M313" s="49" t="str">
        <x:v>Ver hoja Fuentes</x:v>
      </x:c>
      <x:c r="N313" s="49" t="str">
        <x:v>https://vemovilidad.com/terminos/programa-mas-watts</x:v>
      </x:c>
      <x:c r="O313" s="49" t="str">
        <x:v>Es el caso EV más directo para el futuro de energía y movilidad de AKRON.</x:v>
      </x:c>
      <x:c r="P313" s="49" t="str">
        <x:v>Aplicar el aprendizaje de cercanía al negocio sin copiar la mecánica; validar en AKRON App y Human Lab.</x:v>
      </x:c>
      <x:c r="Q313" s="49" t="str">
        <x:v>n=42; promedio 4.71; negativas 5%; Valoración general (22); Journey de compra o uso (12); Ubicación y disponibilidad (9)</x:v>
      </x:c>
      <x:c r="R313" s="49" t="str">
        <x:v>Provisional IA</x:v>
      </x:c>
    </x:row>
    <x:row r="314" ht="60" customHeight="1">
      <x:c r="A314" s="43" t="str">
        <x:v>MX-11</x:v>
      </x:c>
      <x:c r="B314" s="43" t="str">
        <x:v>Electromovilidad</x:v>
      </x:c>
      <x:c r="C314" s="43" t="str">
        <x:v>Vemo Watts</x:v>
      </x:c>
      <x:c r="D314" s="43" t="str">
        <x:v>Relevancia estratégica</x:v>
      </x:c>
      <x:c r="E314" s="43" t="str">
        <x:v>A3</x:v>
      </x:c>
      <x:c r="F314" s="49" t="str">
        <x:v>Capacidad de diferenciación</x:v>
      </x:c>
      <x:c r="G314" s="65" t="n">
        <x:v>3</x:v>
      </x:c>
      <x:c r="H314" s="58" t="n">
        <x:v>5</x:v>
      </x:c>
      <x:c r="I314" s="58" t="str">
        <x:v>Alta</x:v>
      </x:c>
      <x:c r="J314" s="66" t="n">
        <x:f>IF(I314="Alta",1,IF(I314="Media alta",0.95,IF(I314="Media",0.9,IF(I314="Media baja",0.82,IF(I314="Baja",0.75,"")))))</x:f>
        <x:v>1</x:v>
      </x:c>
      <x:c r="K314" s="66" t="n">
        <x:f>IF(H314="","",H314/5*G314)</x:f>
        <x:v>3</x:v>
      </x:c>
      <x:c r="L314" s="66" t="n">
        <x:f>IF(K314="","",K314*J314)</x:f>
        <x:v>3</x:v>
      </x:c>
      <x:c r="M314" s="49" t="str">
        <x:v>Ver hoja Fuentes</x:v>
      </x:c>
      <x:c r="N314" s="49" t="str">
        <x:v>https://vemovilidad.com/terminos/programa-mas-watts</x:v>
      </x:c>
      <x:c r="O314" s="49" t="str">
        <x:v>Es el caso EV más directo para el futuro de energía y movilidad de AKRON.</x:v>
      </x:c>
      <x:c r="P314" s="49" t="str">
        <x:v>Aplicar el aprendizaje de capacidad de diferenciación sin copiar la mecánica; validar en AKRON App y Human Lab.</x:v>
      </x:c>
      <x:c r="Q314" s="49" t="str">
        <x:v>n=42; promedio 4.71; negativas 5%; Valoración general (22); Journey de compra o uso (12); Ubicación y disponibilidad (9)</x:v>
      </x:c>
      <x:c r="R314" s="49" t="str">
        <x:v>Provisional IA</x:v>
      </x:c>
    </x:row>
    <x:row r="315" ht="60" customHeight="1">
      <x:c r="A315" s="43" t="str">
        <x:v>MX-11</x:v>
      </x:c>
      <x:c r="B315" s="43" t="str">
        <x:v>Electromovilidad</x:v>
      </x:c>
      <x:c r="C315" s="43" t="str">
        <x:v>Vemo Watts</x:v>
      </x:c>
      <x:c r="D315" s="43" t="str">
        <x:v>Relevancia estratégica</x:v>
      </x:c>
      <x:c r="E315" s="43" t="str">
        <x:v>A4</x:v>
      </x:c>
      <x:c r="F315" s="49" t="str">
        <x:v>Utilidad para decidir</x:v>
      </x:c>
      <x:c r="G315" s="65" t="n">
        <x:v>3</x:v>
      </x:c>
      <x:c r="H315" s="58" t="n">
        <x:v>5</x:v>
      </x:c>
      <x:c r="I315" s="58" t="str">
        <x:v>Alta</x:v>
      </x:c>
      <x:c r="J315" s="66" t="n">
        <x:f>IF(I315="Alta",1,IF(I315="Media alta",0.95,IF(I315="Media",0.9,IF(I315="Media baja",0.82,IF(I315="Baja",0.75,"")))))</x:f>
        <x:v>1</x:v>
      </x:c>
      <x:c r="K315" s="66" t="n">
        <x:f>IF(H315="","",H315/5*G315)</x:f>
        <x:v>3</x:v>
      </x:c>
      <x:c r="L315" s="66" t="n">
        <x:f>IF(K315="","",K315*J315)</x:f>
        <x:v>3</x:v>
      </x:c>
      <x:c r="M315" s="49" t="str">
        <x:v>Ver hoja Fuentes</x:v>
      </x:c>
      <x:c r="N315" s="49" t="str">
        <x:v>https://vemovilidad.com/terminos/programa-mas-watts</x:v>
      </x:c>
      <x:c r="O315" s="49" t="str">
        <x:v>Es el caso EV más directo para el futuro de energía y movilidad de AKRON.</x:v>
      </x:c>
      <x:c r="P315" s="49" t="str">
        <x:v>Aplicar el aprendizaje de utilidad para decidir sin copiar la mecánica; validar en AKRON App y Human Lab.</x:v>
      </x:c>
      <x:c r="Q315" s="49" t="str">
        <x:v>n=42; promedio 4.71; negativas 5%; Valoración general (22); Journey de compra o uso (12); Ubicación y disponibilidad (9)</x:v>
      </x:c>
      <x:c r="R315" s="49" t="str">
        <x:v>Provisional IA</x:v>
      </x:c>
    </x:row>
    <x:row r="316" ht="60" customHeight="1">
      <x:c r="A316" s="43" t="str">
        <x:v>MX-11</x:v>
      </x:c>
      <x:c r="B316" s="43" t="str">
        <x:v>Electromovilidad</x:v>
      </x:c>
      <x:c r="C316" s="43" t="str">
        <x:v>Vemo Watts</x:v>
      </x:c>
      <x:c r="D316" s="43" t="str">
        <x:v>Valor para el cliente</x:v>
      </x:c>
      <x:c r="E316" s="43" t="str">
        <x:v>B1</x:v>
      </x:c>
      <x:c r="F316" s="49" t="str">
        <x:v>Claridad del beneficio</x:v>
      </x:c>
      <x:c r="G316" s="65" t="n">
        <x:v>4</x:v>
      </x:c>
      <x:c r="H316" s="58" t="n">
        <x:v>4</x:v>
      </x:c>
      <x:c r="I316" s="58" t="str">
        <x:v>Alta</x:v>
      </x:c>
      <x:c r="J316" s="66" t="n">
        <x:f>IF(I316="Alta",1,IF(I316="Media alta",0.95,IF(I316="Media",0.9,IF(I316="Media baja",0.82,IF(I316="Baja",0.75,"")))))</x:f>
        <x:v>1</x:v>
      </x:c>
      <x:c r="K316" s="66" t="n">
        <x:f>IF(H316="","",H316/5*G316)</x:f>
        <x:v>3.2</x:v>
      </x:c>
      <x:c r="L316" s="66" t="n">
        <x:f>IF(K316="","",K316*J316)</x:f>
        <x:v>3.2</x:v>
      </x:c>
      <x:c r="M316" s="49" t="str">
        <x:v>Ver hoja Fuentes</x:v>
      </x:c>
      <x:c r="N316" s="49" t="str">
        <x:v>https://vemovilidad.com/terminos/programa-mas-watts</x:v>
      </x:c>
      <x:c r="O316" s="49" t="str">
        <x:v>El journey de carga aporta valor inmediato; +Watts ofrece niveles semanales y hasta 8% de cashback sólo a usuarios invitados y sesiones elegibles.</x:v>
      </x:c>
      <x:c r="P316" s="49" t="str">
        <x:v>Aplicar el aprendizaje de claridad del beneficio sin copiar la mecánica; validar en AKRON App y Human Lab.</x:v>
      </x:c>
      <x:c r="Q316" s="49" t="str">
        <x:v>n=42; promedio 4.71; negativas 5%; Valoración general (22); Journey de compra o uso (12); Ubicación y disponibilidad (9)</x:v>
      </x:c>
      <x:c r="R316" s="49" t="str">
        <x:v>Provisional IA</x:v>
      </x:c>
    </x:row>
    <x:row r="317" ht="60" customHeight="1">
      <x:c r="A317" s="43" t="str">
        <x:v>MX-11</x:v>
      </x:c>
      <x:c r="B317" s="43" t="str">
        <x:v>Electromovilidad</x:v>
      </x:c>
      <x:c r="C317" s="43" t="str">
        <x:v>Vemo Watts</x:v>
      </x:c>
      <x:c r="D317" s="43" t="str">
        <x:v>Valor para el cliente</x:v>
      </x:c>
      <x:c r="E317" s="43" t="str">
        <x:v>B2</x:v>
      </x:c>
      <x:c r="F317" s="49" t="str">
        <x:v>Velocidad para obtener valor</x:v>
      </x:c>
      <x:c r="G317" s="65" t="n">
        <x:v>4</x:v>
      </x:c>
      <x:c r="H317" s="58" t="n">
        <x:v>4</x:v>
      </x:c>
      <x:c r="I317" s="58" t="str">
        <x:v>Alta</x:v>
      </x:c>
      <x:c r="J317" s="66" t="n">
        <x:f>IF(I317="Alta",1,IF(I317="Media alta",0.95,IF(I317="Media",0.9,IF(I317="Media baja",0.82,IF(I317="Baja",0.75,"")))))</x:f>
        <x:v>1</x:v>
      </x:c>
      <x:c r="K317" s="66" t="n">
        <x:f>IF(H317="","",H317/5*G317)</x:f>
        <x:v>3.2</x:v>
      </x:c>
      <x:c r="L317" s="66" t="n">
        <x:f>IF(K317="","",K317*J317)</x:f>
        <x:v>3.2</x:v>
      </x:c>
      <x:c r="M317" s="49" t="str">
        <x:v>Ver hoja Fuentes</x:v>
      </x:c>
      <x:c r="N317" s="49" t="str">
        <x:v>https://vemovilidad.com/terminos/programa-mas-watts</x:v>
      </x:c>
      <x:c r="O317" s="49" t="str">
        <x:v>El journey de carga aporta valor inmediato; +Watts ofrece niveles semanales y hasta 8% de cashback sólo a usuarios invitados y sesiones elegibles.</x:v>
      </x:c>
      <x:c r="P317" s="49" t="str">
        <x:v>Aplicar el aprendizaje de velocidad para obtener valor sin copiar la mecánica; validar en AKRON App y Human Lab.</x:v>
      </x:c>
      <x:c r="Q317" s="49" t="str">
        <x:v>n=42; promedio 4.71; negativas 5%; Valoración general (22); Journey de compra o uso (12); Ubicación y disponibilidad (9)</x:v>
      </x:c>
      <x:c r="R317" s="49" t="str">
        <x:v>Provisional IA</x:v>
      </x:c>
    </x:row>
    <x:row r="318" ht="60" customHeight="1">
      <x:c r="A318" s="43" t="str">
        <x:v>MX-11</x:v>
      </x:c>
      <x:c r="B318" s="43" t="str">
        <x:v>Electromovilidad</x:v>
      </x:c>
      <x:c r="C318" s="43" t="str">
        <x:v>Vemo Watts</x:v>
      </x:c>
      <x:c r="D318" s="43" t="str">
        <x:v>Valor para el cliente</x:v>
      </x:c>
      <x:c r="E318" s="43" t="str">
        <x:v>B3</x:v>
      </x:c>
      <x:c r="F318" s="49" t="str">
        <x:v>Flexibilidad de redención</x:v>
      </x:c>
      <x:c r="G318" s="65" t="n">
        <x:v>3</x:v>
      </x:c>
      <x:c r="H318" s="58" t="n">
        <x:v>3</x:v>
      </x:c>
      <x:c r="I318" s="58" t="str">
        <x:v>Alta</x:v>
      </x:c>
      <x:c r="J318" s="66" t="n">
        <x:f>IF(I318="Alta",1,IF(I318="Media alta",0.95,IF(I318="Media",0.9,IF(I318="Media baja",0.82,IF(I318="Baja",0.75,"")))))</x:f>
        <x:v>1</x:v>
      </x:c>
      <x:c r="K318" s="66" t="n">
        <x:f>IF(H318="","",H318/5*G318)</x:f>
        <x:v>1.7999999999999998</x:v>
      </x:c>
      <x:c r="L318" s="66" t="n">
        <x:f>IF(K318="","",K318*J318)</x:f>
        <x:v>1.7999999999999998</x:v>
      </x:c>
      <x:c r="M318" s="49" t="str">
        <x:v>Ver hoja Fuentes</x:v>
      </x:c>
      <x:c r="N318" s="49" t="str">
        <x:v>https://vemovilidad.com/terminos/programa-mas-watts</x:v>
      </x:c>
      <x:c r="O318" s="49" t="str">
        <x:v>El journey de carga aporta valor inmediato; +Watts ofrece niveles semanales y hasta 8% de cashback sólo a usuarios invitados y sesiones elegibles.</x:v>
      </x:c>
      <x:c r="P318" s="49" t="str">
        <x:v>Aplicar el aprendizaje de flexibilidad de redención sin copiar la mecánica; validar en AKRON App y Human Lab.</x:v>
      </x:c>
      <x:c r="Q318" s="49" t="str">
        <x:v>n=42; promedio 4.71; negativas 5%; Valoración general (22); Journey de compra o uso (12); Ubicación y disponibilidad (9)</x:v>
      </x:c>
      <x:c r="R318" s="49" t="str">
        <x:v>Provisional IA</x:v>
      </x:c>
    </x:row>
    <x:row r="319" ht="60" customHeight="1">
      <x:c r="A319" s="43" t="str">
        <x:v>MX-11</x:v>
      </x:c>
      <x:c r="B319" s="43" t="str">
        <x:v>Electromovilidad</x:v>
      </x:c>
      <x:c r="C319" s="43" t="str">
        <x:v>Vemo Watts</x:v>
      </x:c>
      <x:c r="D319" s="43" t="str">
        <x:v>Valor para el cliente</x:v>
      </x:c>
      <x:c r="E319" s="43" t="str">
        <x:v>B4</x:v>
      </x:c>
      <x:c r="F319" s="49" t="str">
        <x:v>Valor económico percibido</x:v>
      </x:c>
      <x:c r="G319" s="65" t="n">
        <x:v>4</x:v>
      </x:c>
      <x:c r="H319" s="58" t="n">
        <x:v>3</x:v>
      </x:c>
      <x:c r="I319" s="58" t="str">
        <x:v>Alta</x:v>
      </x:c>
      <x:c r="J319" s="66" t="n">
        <x:f>IF(I319="Alta",1,IF(I319="Media alta",0.95,IF(I319="Media",0.9,IF(I319="Media baja",0.82,IF(I319="Baja",0.75,"")))))</x:f>
        <x:v>1</x:v>
      </x:c>
      <x:c r="K319" s="66" t="n">
        <x:f>IF(H319="","",H319/5*G319)</x:f>
        <x:v>2.4</x:v>
      </x:c>
      <x:c r="L319" s="66" t="n">
        <x:f>IF(K319="","",K319*J319)</x:f>
        <x:v>2.4</x:v>
      </x:c>
      <x:c r="M319" s="49" t="str">
        <x:v>Ver hoja Fuentes</x:v>
      </x:c>
      <x:c r="N319" s="49" t="str">
        <x:v>https://vemovilidad.com/terminos/programa-mas-watts</x:v>
      </x:c>
      <x:c r="O319" s="49" t="str">
        <x:v>El journey de carga aporta valor inmediato; +Watts ofrece niveles semanales y hasta 8% de cashback sólo a usuarios invitados y sesiones elegibles.</x:v>
      </x:c>
      <x:c r="P319" s="49" t="str">
        <x:v>Aplicar el aprendizaje de valor económico percibido sin copiar la mecánica; validar en AKRON App y Human Lab.</x:v>
      </x:c>
      <x:c r="Q319" s="49" t="str">
        <x:v>n=42; promedio 4.71; negativas 5%; Valoración general (22); Journey de compra o uso (12); Ubicación y disponibilidad (9)</x:v>
      </x:c>
      <x:c r="R319" s="49" t="str">
        <x:v>Provisional IA</x:v>
      </x:c>
    </x:row>
    <x:row r="320" ht="60" customHeight="1">
      <x:c r="A320" s="43" t="str">
        <x:v>MX-11</x:v>
      </x:c>
      <x:c r="B320" s="43" t="str">
        <x:v>Electromovilidad</x:v>
      </x:c>
      <x:c r="C320" s="43" t="str">
        <x:v>Vemo Watts</x:v>
      </x:c>
      <x:c r="D320" s="43" t="str">
        <x:v>Mecánica de lealtad</x:v>
      </x:c>
      <x:c r="E320" s="43" t="str">
        <x:v>C1</x:v>
      </x:c>
      <x:c r="F320" s="49" t="str">
        <x:v>Lógica de acumulación</x:v>
      </x:c>
      <x:c r="G320" s="65" t="n">
        <x:v>4</x:v>
      </x:c>
      <x:c r="H320" s="58" t="n">
        <x:v>3</x:v>
      </x:c>
      <x:c r="I320" s="58" t="str">
        <x:v>Alta</x:v>
      </x:c>
      <x:c r="J320" s="66" t="n">
        <x:f>IF(I320="Alta",1,IF(I320="Media alta",0.95,IF(I320="Media",0.9,IF(I320="Media baja",0.82,IF(I320="Baja",0.75,"")))))</x:f>
        <x:v>1</x:v>
      </x:c>
      <x:c r="K320" s="66" t="n">
        <x:f>IF(H320="","",H320/5*G320)</x:f>
        <x:v>2.4</x:v>
      </x:c>
      <x:c r="L320" s="66" t="n">
        <x:f>IF(K320="","",K320*J320)</x:f>
        <x:v>2.4</x:v>
      </x:c>
      <x:c r="M320" s="49" t="str">
        <x:v>Ver hoja Fuentes</x:v>
      </x:c>
      <x:c r="N320" s="49" t="str">
        <x:v>https://vemovilidad.com/terminos/programa-mas-watts</x:v>
      </x:c>
      <x:c r="O320" s="49" t="str">
        <x:v>+Watts introduce progresión y Wattsback automático, pero su vigencia publicada termina el 30 de noviembre de 2026 y no confirma un programa estructural permanente.</x:v>
      </x:c>
      <x:c r="P320" s="49" t="str">
        <x:v>Aplicar el aprendizaje de lógica de acumulación sin copiar la mecánica; validar en AKRON App y Human Lab.</x:v>
      </x:c>
      <x:c r="Q320" s="49" t="str">
        <x:v>n=42; promedio 4.71; negativas 5%; Valoración general (22); Journey de compra o uso (12); Ubicación y disponibilidad (9)</x:v>
      </x:c>
      <x:c r="R320" s="49" t="str">
        <x:v>Provisional IA</x:v>
      </x:c>
    </x:row>
    <x:row r="321" ht="60" customHeight="1">
      <x:c r="A321" s="43" t="str">
        <x:v>MX-11</x:v>
      </x:c>
      <x:c r="B321" s="43" t="str">
        <x:v>Electromovilidad</x:v>
      </x:c>
      <x:c r="C321" s="43" t="str">
        <x:v>Vemo Watts</x:v>
      </x:c>
      <x:c r="D321" s="43" t="str">
        <x:v>Mecánica de lealtad</x:v>
      </x:c>
      <x:c r="E321" s="43" t="str">
        <x:v>C2</x:v>
      </x:c>
      <x:c r="F321" s="49" t="str">
        <x:v>Lógica de redención</x:v>
      </x:c>
      <x:c r="G321" s="65" t="n">
        <x:v>4</x:v>
      </x:c>
      <x:c r="H321" s="58" t="n">
        <x:v>4</x:v>
      </x:c>
      <x:c r="I321" s="58" t="str">
        <x:v>Alta</x:v>
      </x:c>
      <x:c r="J321" s="66" t="n">
        <x:f>IF(I321="Alta",1,IF(I321="Media alta",0.95,IF(I321="Media",0.9,IF(I321="Media baja",0.82,IF(I321="Baja",0.75,"")))))</x:f>
        <x:v>1</x:v>
      </x:c>
      <x:c r="K321" s="66" t="n">
        <x:f>IF(H321="","",H321/5*G321)</x:f>
        <x:v>3.2</x:v>
      </x:c>
      <x:c r="L321" s="66" t="n">
        <x:f>IF(K321="","",K321*J321)</x:f>
        <x:v>3.2</x:v>
      </x:c>
      <x:c r="M321" s="49" t="str">
        <x:v>Ver hoja Fuentes</x:v>
      </x:c>
      <x:c r="N321" s="49" t="str">
        <x:v>https://vemovilidad.com/terminos/programa-mas-watts</x:v>
      </x:c>
      <x:c r="O321" s="49" t="str">
        <x:v>+Watts introduce progresión y Wattsback automático, pero su vigencia publicada termina el 30 de noviembre de 2026 y no confirma un programa estructural permanente.</x:v>
      </x:c>
      <x:c r="P321" s="49" t="str">
        <x:v>Aplicar el aprendizaje de lógica de redención sin copiar la mecánica; validar en AKRON App y Human Lab.</x:v>
      </x:c>
      <x:c r="Q321" s="49" t="str">
        <x:v>n=42; promedio 4.71; negativas 5%; Valoración general (22); Journey de compra o uso (12); Ubicación y disponibilidad (9)</x:v>
      </x:c>
      <x:c r="R321" s="49" t="str">
        <x:v>Provisional IA</x:v>
      </x:c>
    </x:row>
    <x:row r="322" ht="60" customHeight="1">
      <x:c r="A322" s="43" t="str">
        <x:v>MX-11</x:v>
      </x:c>
      <x:c r="B322" s="43" t="str">
        <x:v>Electromovilidad</x:v>
      </x:c>
      <x:c r="C322" s="43" t="str">
        <x:v>Vemo Watts</x:v>
      </x:c>
      <x:c r="D322" s="43" t="str">
        <x:v>Mecánica de lealtad</x:v>
      </x:c>
      <x:c r="E322" s="43" t="str">
        <x:v>C3</x:v>
      </x:c>
      <x:c r="F322" s="49" t="str">
        <x:v>Niveles y progresión</x:v>
      </x:c>
      <x:c r="G322" s="65" t="n">
        <x:v>3</x:v>
      </x:c>
      <x:c r="H322" s="58" t="n">
        <x:v>4</x:v>
      </x:c>
      <x:c r="I322" s="58" t="str">
        <x:v>Alta</x:v>
      </x:c>
      <x:c r="J322" s="66" t="n">
        <x:f>IF(I322="Alta",1,IF(I322="Media alta",0.95,IF(I322="Media",0.9,IF(I322="Media baja",0.82,IF(I322="Baja",0.75,"")))))</x:f>
        <x:v>1</x:v>
      </x:c>
      <x:c r="K322" s="66" t="n">
        <x:f>IF(H322="","",H322/5*G322)</x:f>
        <x:v>2.4000000000000004</x:v>
      </x:c>
      <x:c r="L322" s="66" t="n">
        <x:f>IF(K322="","",K322*J322)</x:f>
        <x:v>2.4000000000000004</x:v>
      </x:c>
      <x:c r="M322" s="49" t="str">
        <x:v>Ver hoja Fuentes</x:v>
      </x:c>
      <x:c r="N322" s="49" t="str">
        <x:v>https://vemovilidad.com/terminos/programa-mas-watts</x:v>
      </x:c>
      <x:c r="O322" s="49" t="str">
        <x:v>+Watts introduce progresión y Wattsback automático, pero su vigencia publicada termina el 30 de noviembre de 2026 y no confirma un programa estructural permanente.</x:v>
      </x:c>
      <x:c r="P322" s="49" t="str">
        <x:v>Aplicar el aprendizaje de niveles y progresión sin copiar la mecánica; validar en AKRON App y Human Lab.</x:v>
      </x:c>
      <x:c r="Q322" s="49" t="str">
        <x:v>n=42; promedio 4.71; negativas 5%; Valoración general (22); Journey de compra o uso (12); Ubicación y disponibilidad (9)</x:v>
      </x:c>
      <x:c r="R322" s="49" t="str">
        <x:v>Provisional IA</x:v>
      </x:c>
    </x:row>
    <x:row r="323" ht="60" customHeight="1">
      <x:c r="A323" s="43" t="str">
        <x:v>MX-11</x:v>
      </x:c>
      <x:c r="B323" s="43" t="str">
        <x:v>Electromovilidad</x:v>
      </x:c>
      <x:c r="C323" s="43" t="str">
        <x:v>Vemo Watts</x:v>
      </x:c>
      <x:c r="D323" s="43" t="str">
        <x:v>Mecánica de lealtad</x:v>
      </x:c>
      <x:c r="E323" s="43" t="str">
        <x:v>C4</x:v>
      </x:c>
      <x:c r="F323" s="49" t="str">
        <x:v>Aliados y expansión de valor</x:v>
      </x:c>
      <x:c r="G323" s="65" t="n">
        <x:v>3</x:v>
      </x:c>
      <x:c r="H323" s="58" t="n">
        <x:v>3</x:v>
      </x:c>
      <x:c r="I323" s="58" t="str">
        <x:v>Alta</x:v>
      </x:c>
      <x:c r="J323" s="66" t="n">
        <x:f>IF(I323="Alta",1,IF(I323="Media alta",0.95,IF(I323="Media",0.9,IF(I323="Media baja",0.82,IF(I323="Baja",0.75,"")))))</x:f>
        <x:v>1</x:v>
      </x:c>
      <x:c r="K323" s="66" t="n">
        <x:f>IF(H323="","",H323/5*G323)</x:f>
        <x:v>1.7999999999999998</x:v>
      </x:c>
      <x:c r="L323" s="66" t="n">
        <x:f>IF(K323="","",K323*J323)</x:f>
        <x:v>1.7999999999999998</x:v>
      </x:c>
      <x:c r="M323" s="49" t="str">
        <x:v>Ver hoja Fuentes</x:v>
      </x:c>
      <x:c r="N323" s="49" t="str">
        <x:v>https://vemovilidad.com/terminos/programa-mas-watts</x:v>
      </x:c>
      <x:c r="O323" s="49" t="str">
        <x:v>+Watts introduce progresión y Wattsback automático, pero su vigencia publicada termina el 30 de noviembre de 2026 y no confirma un programa estructural permanente.</x:v>
      </x:c>
      <x:c r="P323" s="49" t="str">
        <x:v>Aplicar el aprendizaje de aliados y expansión de valor sin copiar la mecánica; validar en AKRON App y Human Lab.</x:v>
      </x:c>
      <x:c r="Q323" s="49" t="str">
        <x:v>n=42; promedio 4.71; negativas 5%; Valoración general (22); Journey de compra o uso (12); Ubicación y disponibilidad (9)</x:v>
      </x:c>
      <x:c r="R323" s="49" t="str">
        <x:v>Provisional IA</x:v>
      </x:c>
    </x:row>
    <x:row r="324" ht="60" customHeight="1">
      <x:c r="A324" s="43" t="str">
        <x:v>MX-11</x:v>
      </x:c>
      <x:c r="B324" s="43" t="str">
        <x:v>Electromovilidad</x:v>
      </x:c>
      <x:c r="C324" s="43" t="str">
        <x:v>Vemo Watts</x:v>
      </x:c>
      <x:c r="D324" s="43" t="str">
        <x:v>Experiencia y UX</x:v>
      </x:c>
      <x:c r="E324" s="43" t="str">
        <x:v>D1</x:v>
      </x:c>
      <x:c r="F324" s="49" t="str">
        <x:v>Alta y onboarding</x:v>
      </x:c>
      <x:c r="G324" s="65" t="n">
        <x:v>3</x:v>
      </x:c>
      <x:c r="H324" s="58" t="n">
        <x:v>3</x:v>
      </x:c>
      <x:c r="I324" s="58" t="str">
        <x:v>Media</x:v>
      </x:c>
      <x:c r="J324" s="66" t="n">
        <x:f>IF(I324="Alta",1,IF(I324="Media alta",0.95,IF(I324="Media",0.9,IF(I324="Media baja",0.82,IF(I324="Baja",0.75,"")))))</x:f>
        <x:v>0.9</x:v>
      </x:c>
      <x:c r="K324" s="66" t="n">
        <x:f>IF(H324="","",H324/5*G324)</x:f>
        <x:v>1.7999999999999998</x:v>
      </x:c>
      <x:c r="L324" s="66" t="n">
        <x:f>IF(K324="","",K324*J324)</x:f>
        <x:v>1.6199999999999999</x:v>
      </x:c>
      <x:c r="M324" s="49" t="str">
        <x:v>Ver hoja Fuentes</x:v>
      </x:c>
      <x:c r="N324" s="49" t="str">
        <x:v>https://play.google.com/store/apps/details?id=com.vemo.watts</x:v>
      </x:c>
      <x:c r="O324" s="49" t="str">
        <x:v>Reserva, QR, mapa y estado en tiempo real son claros; el journey depende de registro, señal y cargador.</x:v>
      </x:c>
      <x:c r="P324" s="49" t="str">
        <x:v>Aplicar el aprendizaje de alta y onboarding sin copiar la mecánica; validar en AKRON App y Human Lab.</x:v>
      </x:c>
      <x:c r="Q324" s="49" t="str">
        <x:v>n=42; promedio 4.71; negativas 5%; Valoración general (22); Journey de compra o uso (12); Ubicación y disponibilidad (9)</x:v>
      </x:c>
      <x:c r="R324" s="49" t="str">
        <x:v>Provisional IA</x:v>
      </x:c>
    </x:row>
    <x:row r="325" ht="60" customHeight="1">
      <x:c r="A325" s="43" t="str">
        <x:v>MX-11</x:v>
      </x:c>
      <x:c r="B325" s="43" t="str">
        <x:v>Electromovilidad</x:v>
      </x:c>
      <x:c r="C325" s="43" t="str">
        <x:v>Vemo Watts</x:v>
      </x:c>
      <x:c r="D325" s="43" t="str">
        <x:v>Experiencia y UX</x:v>
      </x:c>
      <x:c r="E325" s="43" t="str">
        <x:v>D2</x:v>
      </x:c>
      <x:c r="F325" s="49" t="str">
        <x:v>Identificación en la transacción</x:v>
      </x:c>
      <x:c r="G325" s="65" t="n">
        <x:v>3</x:v>
      </x:c>
      <x:c r="H325" s="58" t="n">
        <x:v>5</x:v>
      </x:c>
      <x:c r="I325" s="58" t="str">
        <x:v>Media</x:v>
      </x:c>
      <x:c r="J325" s="66" t="n">
        <x:f>IF(I325="Alta",1,IF(I325="Media alta",0.95,IF(I325="Media",0.9,IF(I325="Media baja",0.82,IF(I325="Baja",0.75,"")))))</x:f>
        <x:v>0.9</x:v>
      </x:c>
      <x:c r="K325" s="66" t="n">
        <x:f>IF(H325="","",H325/5*G325)</x:f>
        <x:v>3</x:v>
      </x:c>
      <x:c r="L325" s="66" t="n">
        <x:f>IF(K325="","",K325*J325)</x:f>
        <x:v>2.7</x:v>
      </x:c>
      <x:c r="M325" s="49" t="str">
        <x:v>Ver hoja Fuentes</x:v>
      </x:c>
      <x:c r="N325" s="49" t="str">
        <x:v>https://play.google.com/store/apps/details?id=com.vemo.watts</x:v>
      </x:c>
      <x:c r="O325" s="49" t="str">
        <x:v>Reserva, QR, mapa y estado en tiempo real son claros; el journey depende de registro, señal y cargador.</x:v>
      </x:c>
      <x:c r="P325" s="49" t="str">
        <x:v>Aplicar el aprendizaje de identificación en la transacción sin copiar la mecánica; validar en AKRON App y Human Lab.</x:v>
      </x:c>
      <x:c r="Q325" s="49" t="str">
        <x:v>n=42; promedio 4.71; negativas 5%; Valoración general (22); Journey de compra o uso (12); Ubicación y disponibilidad (9)</x:v>
      </x:c>
      <x:c r="R325" s="49" t="str">
        <x:v>Provisional IA</x:v>
      </x:c>
    </x:row>
    <x:row r="326" ht="60" customHeight="1">
      <x:c r="A326" s="43" t="str">
        <x:v>MX-11</x:v>
      </x:c>
      <x:c r="B326" s="43" t="str">
        <x:v>Electromovilidad</x:v>
      </x:c>
      <x:c r="C326" s="43" t="str">
        <x:v>Vemo Watts</x:v>
      </x:c>
      <x:c r="D326" s="43" t="str">
        <x:v>Experiencia y UX</x:v>
      </x:c>
      <x:c r="E326" s="43" t="str">
        <x:v>D3</x:v>
      </x:c>
      <x:c r="F326" s="49" t="str">
        <x:v>Fricción del journey</x:v>
      </x:c>
      <x:c r="G326" s="65" t="n">
        <x:v>3</x:v>
      </x:c>
      <x:c r="H326" s="58" t="n">
        <x:v>3</x:v>
      </x:c>
      <x:c r="I326" s="58" t="str">
        <x:v>Media</x:v>
      </x:c>
      <x:c r="J326" s="66" t="n">
        <x:f>IF(I326="Alta",1,IF(I326="Media alta",0.95,IF(I326="Media",0.9,IF(I326="Media baja",0.82,IF(I326="Baja",0.75,"")))))</x:f>
        <x:v>0.9</x:v>
      </x:c>
      <x:c r="K326" s="66" t="n">
        <x:f>IF(H326="","",H326/5*G326)</x:f>
        <x:v>1.7999999999999998</x:v>
      </x:c>
      <x:c r="L326" s="66" t="n">
        <x:f>IF(K326="","",K326*J326)</x:f>
        <x:v>1.6199999999999999</x:v>
      </x:c>
      <x:c r="M326" s="49" t="str">
        <x:v>Ver hoja Fuentes</x:v>
      </x:c>
      <x:c r="N326" s="49" t="str">
        <x:v>https://play.google.com/store/apps/details?id=com.vemo.watts</x:v>
      </x:c>
      <x:c r="O326" s="49" t="str">
        <x:v>Reserva, QR, mapa y estado en tiempo real son claros; el journey depende de registro, señal y cargador.</x:v>
      </x:c>
      <x:c r="P326" s="49" t="str">
        <x:v>Aplicar el aprendizaje de fricción del journey sin copiar la mecánica; validar en AKRON App y Human Lab.</x:v>
      </x:c>
      <x:c r="Q326" s="49" t="str">
        <x:v>n=42; promedio 4.71; negativas 5%; Valoración general (22); Journey de compra o uso (12); Ubicación y disponibilidad (9)</x:v>
      </x:c>
      <x:c r="R326" s="49" t="str">
        <x:v>Provisional IA</x:v>
      </x:c>
    </x:row>
    <x:row r="327" ht="60" customHeight="1">
      <x:c r="A327" s="43" t="str">
        <x:v>MX-11</x:v>
      </x:c>
      <x:c r="B327" s="43" t="str">
        <x:v>Electromovilidad</x:v>
      </x:c>
      <x:c r="C327" s="43" t="str">
        <x:v>Vemo Watts</x:v>
      </x:c>
      <x:c r="D327" s="43" t="str">
        <x:v>Experiencia y UX</x:v>
      </x:c>
      <x:c r="E327" s="43" t="str">
        <x:v>D4</x:v>
      </x:c>
      <x:c r="F327" s="49" t="str">
        <x:v>Transparencia y control</x:v>
      </x:c>
      <x:c r="G327" s="65" t="n">
        <x:v>3</x:v>
      </x:c>
      <x:c r="H327" s="58" t="n">
        <x:v>4</x:v>
      </x:c>
      <x:c r="I327" s="58" t="str">
        <x:v>Media</x:v>
      </x:c>
      <x:c r="J327" s="66" t="n">
        <x:f>IF(I327="Alta",1,IF(I327="Media alta",0.95,IF(I327="Media",0.9,IF(I327="Media baja",0.82,IF(I327="Baja",0.75,"")))))</x:f>
        <x:v>0.9</x:v>
      </x:c>
      <x:c r="K327" s="66" t="n">
        <x:f>IF(H327="","",H327/5*G327)</x:f>
        <x:v>2.4000000000000004</x:v>
      </x:c>
      <x:c r="L327" s="66" t="n">
        <x:f>IF(K327="","",K327*J327)</x:f>
        <x:v>2.1600000000000006</x:v>
      </x:c>
      <x:c r="M327" s="49" t="str">
        <x:v>Ver hoja Fuentes</x:v>
      </x:c>
      <x:c r="N327" s="49" t="str">
        <x:v>https://play.google.com/store/apps/details?id=com.vemo.watts</x:v>
      </x:c>
      <x:c r="O327" s="49" t="str">
        <x:v>Reserva, QR, mapa y estado en tiempo real son claros; el journey depende de registro, señal y cargador.</x:v>
      </x:c>
      <x:c r="P327" s="49" t="str">
        <x:v>Aplicar el aprendizaje de transparencia y control sin copiar la mecánica; validar en AKRON App y Human Lab.</x:v>
      </x:c>
      <x:c r="Q327" s="49" t="str">
        <x:v>n=42; promedio 4.71; negativas 5%; Valoración general (22); Journey de compra o uso (12); Ubicación y disponibilidad (9)</x:v>
      </x:c>
      <x:c r="R327" s="49" t="str">
        <x:v>Provisional IA</x:v>
      </x:c>
    </x:row>
    <x:row r="328" ht="60" customHeight="1">
      <x:c r="A328" s="43" t="str">
        <x:v>MX-11</x:v>
      </x:c>
      <x:c r="B328" s="43" t="str">
        <x:v>Electromovilidad</x:v>
      </x:c>
      <x:c r="C328" s="43" t="str">
        <x:v>Vemo Watts</x:v>
      </x:c>
      <x:c r="D328" s="43" t="str">
        <x:v>Datos y personalización</x:v>
      </x:c>
      <x:c r="E328" s="43" t="str">
        <x:v>E1</x:v>
      </x:c>
      <x:c r="F328" s="49" t="str">
        <x:v>Captura de datos útiles</x:v>
      </x:c>
      <x:c r="G328" s="65" t="n">
        <x:v>3</x:v>
      </x:c>
      <x:c r="H328" s="58" t="n">
        <x:v>5</x:v>
      </x:c>
      <x:c r="I328" s="58" t="str">
        <x:v>Alta</x:v>
      </x:c>
      <x:c r="J328" s="66" t="n">
        <x:f>IF(I328="Alta",1,IF(I328="Media alta",0.95,IF(I328="Media",0.9,IF(I328="Media baja",0.82,IF(I328="Baja",0.75,"")))))</x:f>
        <x:v>1</x:v>
      </x:c>
      <x:c r="K328" s="66" t="n">
        <x:f>IF(H328="","",H328/5*G328)</x:f>
        <x:v>3</x:v>
      </x:c>
      <x:c r="L328" s="66" t="n">
        <x:f>IF(K328="","",K328*J328)</x:f>
        <x:v>3</x:v>
      </x:c>
      <x:c r="M328" s="49" t="str">
        <x:v>Ver hoja Fuentes</x:v>
      </x:c>
      <x:c r="N328" s="49" t="str">
        <x:v>https://play.google.com/store/apps/details?id=com.vemo.watts</x:v>
      </x:c>
      <x:c r="O328" s="49" t="str">
        <x:v>Vehículo, ubicación, consumo, pago e historial crean datos operativos y conductuales.</x:v>
      </x:c>
      <x:c r="P328" s="49" t="str">
        <x:v>Aplicar el aprendizaje de captura de datos útiles sin copiar la mecánica; validar en AKRON App y Human Lab.</x:v>
      </x:c>
      <x:c r="Q328" s="49" t="str">
        <x:v>n=42; promedio 4.71; negativas 5%; Valoración general (22); Journey de compra o uso (12); Ubicación y disponibilidad (9)</x:v>
      </x:c>
      <x:c r="R328" s="49" t="str">
        <x:v>Provisional IA</x:v>
      </x:c>
    </x:row>
    <x:row r="329" ht="60" customHeight="1">
      <x:c r="A329" s="43" t="str">
        <x:v>MX-11</x:v>
      </x:c>
      <x:c r="B329" s="43" t="str">
        <x:v>Electromovilidad</x:v>
      </x:c>
      <x:c r="C329" s="43" t="str">
        <x:v>Vemo Watts</x:v>
      </x:c>
      <x:c r="D329" s="43" t="str">
        <x:v>Datos y personalización</x:v>
      </x:c>
      <x:c r="E329" s="43" t="str">
        <x:v>E2</x:v>
      </x:c>
      <x:c r="F329" s="49" t="str">
        <x:v>Personalización</x:v>
      </x:c>
      <x:c r="G329" s="65" t="n">
        <x:v>4</x:v>
      </x:c>
      <x:c r="H329" s="58" t="n">
        <x:v>4</x:v>
      </x:c>
      <x:c r="I329" s="58" t="str">
        <x:v>Alta</x:v>
      </x:c>
      <x:c r="J329" s="66" t="n">
        <x:f>IF(I329="Alta",1,IF(I329="Media alta",0.95,IF(I329="Media",0.9,IF(I329="Media baja",0.82,IF(I329="Baja",0.75,"")))))</x:f>
        <x:v>1</x:v>
      </x:c>
      <x:c r="K329" s="66" t="n">
        <x:f>IF(H329="","",H329/5*G329)</x:f>
        <x:v>3.2</x:v>
      </x:c>
      <x:c r="L329" s="66" t="n">
        <x:f>IF(K329="","",K329*J329)</x:f>
        <x:v>3.2</x:v>
      </x:c>
      <x:c r="M329" s="49" t="str">
        <x:v>Ver hoja Fuentes</x:v>
      </x:c>
      <x:c r="N329" s="49" t="str">
        <x:v>https://play.google.com/store/apps/details?id=com.vemo.watts</x:v>
      </x:c>
      <x:c r="O329" s="49" t="str">
        <x:v>Vehículo, ubicación, consumo, pago e historial crean datos operativos y conductuales.</x:v>
      </x:c>
      <x:c r="P329" s="49" t="str">
        <x:v>Aplicar el aprendizaje de personalización sin copiar la mecánica; validar en AKRON App y Human Lab.</x:v>
      </x:c>
      <x:c r="Q329" s="49" t="str">
        <x:v>n=42; promedio 4.71; negativas 5%; Valoración general (22); Journey de compra o uso (12); Ubicación y disponibilidad (9)</x:v>
      </x:c>
      <x:c r="R329" s="49" t="str">
        <x:v>Provisional IA</x:v>
      </x:c>
    </x:row>
    <x:row r="330" ht="60" customHeight="1">
      <x:c r="A330" s="43" t="str">
        <x:v>MX-11</x:v>
      </x:c>
      <x:c r="B330" s="43" t="str">
        <x:v>Electromovilidad</x:v>
      </x:c>
      <x:c r="C330" s="43" t="str">
        <x:v>Vemo Watts</x:v>
      </x:c>
      <x:c r="D330" s="43" t="str">
        <x:v>Datos y personalización</x:v>
      </x:c>
      <x:c r="E330" s="43" t="str">
        <x:v>E3</x:v>
      </x:c>
      <x:c r="F330" s="49" t="str">
        <x:v>Medición y aprendizaje</x:v>
      </x:c>
      <x:c r="G330" s="65" t="n">
        <x:v>3</x:v>
      </x:c>
      <x:c r="H330" s="58" t="n">
        <x:v>5</x:v>
      </x:c>
      <x:c r="I330" s="58" t="str">
        <x:v>Alta</x:v>
      </x:c>
      <x:c r="J330" s="66" t="n">
        <x:f>IF(I330="Alta",1,IF(I330="Media alta",0.95,IF(I330="Media",0.9,IF(I330="Media baja",0.82,IF(I330="Baja",0.75,"")))))</x:f>
        <x:v>1</x:v>
      </x:c>
      <x:c r="K330" s="66" t="n">
        <x:f>IF(H330="","",H330/5*G330)</x:f>
        <x:v>3</x:v>
      </x:c>
      <x:c r="L330" s="66" t="n">
        <x:f>IF(K330="","",K330*J330)</x:f>
        <x:v>3</x:v>
      </x:c>
      <x:c r="M330" s="49" t="str">
        <x:v>Ver hoja Fuentes</x:v>
      </x:c>
      <x:c r="N330" s="49" t="str">
        <x:v>https://play.google.com/store/apps/details?id=com.vemo.watts</x:v>
      </x:c>
      <x:c r="O330" s="49" t="str">
        <x:v>Vehículo, ubicación, consumo, pago e historial crean datos operativos y conductuales.</x:v>
      </x:c>
      <x:c r="P330" s="49" t="str">
        <x:v>Aplicar el aprendizaje de medición y aprendizaje sin copiar la mecánica; validar en AKRON App y Human Lab.</x:v>
      </x:c>
      <x:c r="Q330" s="49" t="str">
        <x:v>n=42; promedio 4.71; negativas 5%; Valoración general (22); Journey de compra o uso (12); Ubicación y disponibilidad (9)</x:v>
      </x:c>
      <x:c r="R330" s="49" t="str">
        <x:v>Provisional IA</x:v>
      </x:c>
    </x:row>
    <x:row r="331" ht="60" customHeight="1">
      <x:c r="A331" s="43" t="str">
        <x:v>MX-11</x:v>
      </x:c>
      <x:c r="B331" s="43" t="str">
        <x:v>Electromovilidad</x:v>
      </x:c>
      <x:c r="C331" s="43" t="str">
        <x:v>Vemo Watts</x:v>
      </x:c>
      <x:c r="D331" s="43" t="str">
        <x:v>Datos y personalización</x:v>
      </x:c>
      <x:c r="E331" s="43" t="str">
        <x:v>E4</x:v>
      </x:c>
      <x:c r="F331" s="49" t="str">
        <x:v>Confianza y privacidad</x:v>
      </x:c>
      <x:c r="G331" s="65" t="n">
        <x:v>2</x:v>
      </x:c>
      <x:c r="H331" s="58" t="n">
        <x:v>3</x:v>
      </x:c>
      <x:c r="I331" s="58" t="str">
        <x:v>Alta</x:v>
      </x:c>
      <x:c r="J331" s="66" t="n">
        <x:f>IF(I331="Alta",1,IF(I331="Media alta",0.95,IF(I331="Media",0.9,IF(I331="Media baja",0.82,IF(I331="Baja",0.75,"")))))</x:f>
        <x:v>1</x:v>
      </x:c>
      <x:c r="K331" s="66" t="n">
        <x:f>IF(H331="","",H331/5*G331)</x:f>
        <x:v>1.2</x:v>
      </x:c>
      <x:c r="L331" s="66" t="n">
        <x:f>IF(K331="","",K331*J331)</x:f>
        <x:v>1.2</x:v>
      </x:c>
      <x:c r="M331" s="49" t="str">
        <x:v>Ver hoja Fuentes</x:v>
      </x:c>
      <x:c r="N331" s="49" t="str">
        <x:v>https://play.google.com/store/apps/details?id=com.vemo.watts</x:v>
      </x:c>
      <x:c r="O331" s="49" t="str">
        <x:v>Vehículo, ubicación, consumo, pago e historial crean datos operativos y conductuales.</x:v>
      </x:c>
      <x:c r="P331" s="49" t="str">
        <x:v>Aplicar el aprendizaje de confianza y privacidad sin copiar la mecánica; validar en AKRON App y Human Lab.</x:v>
      </x:c>
      <x:c r="Q331" s="49" t="str">
        <x:v>n=42; promedio 4.71; negativas 5%; Valoración general (22); Journey de compra o uso (12); Ubicación y disponibilidad (9)</x:v>
      </x:c>
      <x:c r="R331" s="49" t="str">
        <x:v>Provisional IA</x:v>
      </x:c>
    </x:row>
    <x:row r="332" ht="60" customHeight="1">
      <x:c r="A332" s="43" t="str">
        <x:v>MX-11</x:v>
      </x:c>
      <x:c r="B332" s="43" t="str">
        <x:v>Electromovilidad</x:v>
      </x:c>
      <x:c r="C332" s="43" t="str">
        <x:v>Vemo Watts</x:v>
      </x:c>
      <x:c r="D332" s="43" t="str">
        <x:v>Ecosistema y omnicanalidad</x:v>
      </x:c>
      <x:c r="E332" s="43" t="str">
        <x:v>F1</x:v>
      </x:c>
      <x:c r="F332" s="49" t="str">
        <x:v>Integración estación-tienda</x:v>
      </x:c>
      <x:c r="G332" s="65" t="n">
        <x:v>4</x:v>
      </x:c>
      <x:c r="H332" s="58" t="n">
        <x:v>2</x:v>
      </x:c>
      <x:c r="I332" s="58" t="str">
        <x:v>Alta</x:v>
      </x:c>
      <x:c r="J332" s="66" t="n">
        <x:f>IF(I332="Alta",1,IF(I332="Media alta",0.95,IF(I332="Media",0.9,IF(I332="Media baja",0.82,IF(I332="Baja",0.75,"")))))</x:f>
        <x:v>1</x:v>
      </x:c>
      <x:c r="K332" s="66" t="n">
        <x:f>IF(H332="","",H332/5*G332)</x:f>
        <x:v>1.6</x:v>
      </x:c>
      <x:c r="L332" s="66" t="n">
        <x:f>IF(K332="","",K332*J332)</x:f>
        <x:v>1.6</x:v>
      </x:c>
      <x:c r="M332" s="49" t="str">
        <x:v>Ver hoja Fuentes</x:v>
      </x:c>
      <x:c r="N332" s="49" t="str">
        <x:v>https://vemovilidad.com/mapa-de-ubicaciones/</x:v>
      </x:c>
      <x:c r="O332" s="49" t="str">
        <x:v>Integra ubicación, disponibilidad, reserva, QR, pago, carga, factura, historial y soporte en un journey EV.</x:v>
      </x:c>
      <x:c r="P332" s="49" t="str">
        <x:v>Aplicar el aprendizaje de integración estación-tienda sin copiar la mecánica; validar en AKRON App y Human Lab.</x:v>
      </x:c>
      <x:c r="Q332" s="49" t="str">
        <x:v>n=42; promedio 4.71; negativas 5%; Valoración general (22); Journey de compra o uso (12); Ubicación y disponibilidad (9)</x:v>
      </x:c>
      <x:c r="R332" s="49" t="str">
        <x:v>Provisional IA</x:v>
      </x:c>
    </x:row>
    <x:row r="333" ht="60" customHeight="1">
      <x:c r="A333" s="43" t="str">
        <x:v>MX-11</x:v>
      </x:c>
      <x:c r="B333" s="43" t="str">
        <x:v>Electromovilidad</x:v>
      </x:c>
      <x:c r="C333" s="43" t="str">
        <x:v>Vemo Watts</x:v>
      </x:c>
      <x:c r="D333" s="43" t="str">
        <x:v>Ecosistema y omnicanalidad</x:v>
      </x:c>
      <x:c r="E333" s="43" t="str">
        <x:v>F2</x:v>
      </x:c>
      <x:c r="F333" s="49" t="str">
        <x:v>Pago e identificación</x:v>
      </x:c>
      <x:c r="G333" s="65" t="n">
        <x:v>3</x:v>
      </x:c>
      <x:c r="H333" s="58" t="n">
        <x:v>5</x:v>
      </x:c>
      <x:c r="I333" s="58" t="str">
        <x:v>Alta</x:v>
      </x:c>
      <x:c r="J333" s="66" t="n">
        <x:f>IF(I333="Alta",1,IF(I333="Media alta",0.95,IF(I333="Media",0.9,IF(I333="Media baja",0.82,IF(I333="Baja",0.75,"")))))</x:f>
        <x:v>1</x:v>
      </x:c>
      <x:c r="K333" s="66" t="n">
        <x:f>IF(H333="","",H333/5*G333)</x:f>
        <x:v>3</x:v>
      </x:c>
      <x:c r="L333" s="66" t="n">
        <x:f>IF(K333="","",K333*J333)</x:f>
        <x:v>3</x:v>
      </x:c>
      <x:c r="M333" s="49" t="str">
        <x:v>Ver hoja Fuentes</x:v>
      </x:c>
      <x:c r="N333" s="49" t="str">
        <x:v>https://vemovilidad.com/mapa-de-ubicaciones/</x:v>
      </x:c>
      <x:c r="O333" s="49" t="str">
        <x:v>Integra ubicación, disponibilidad, reserva, QR, pago, carga, factura, historial y soporte en un journey EV.</x:v>
      </x:c>
      <x:c r="P333" s="49" t="str">
        <x:v>Aplicar el aprendizaje de pago e identificación sin copiar la mecánica; validar en AKRON App y Human Lab.</x:v>
      </x:c>
      <x:c r="Q333" s="49" t="str">
        <x:v>n=42; promedio 4.71; negativas 5%; Valoración general (22); Journey de compra o uso (12); Ubicación y disponibilidad (9)</x:v>
      </x:c>
      <x:c r="R333" s="49" t="str">
        <x:v>Provisional IA</x:v>
      </x:c>
    </x:row>
    <x:row r="334" ht="60" customHeight="1">
      <x:c r="A334" s="43" t="str">
        <x:v>MX-11</x:v>
      </x:c>
      <x:c r="B334" s="43" t="str">
        <x:v>Electromovilidad</x:v>
      </x:c>
      <x:c r="C334" s="43" t="str">
        <x:v>Vemo Watts</x:v>
      </x:c>
      <x:c r="D334" s="43" t="str">
        <x:v>Ecosistema y omnicanalidad</x:v>
      </x:c>
      <x:c r="E334" s="43" t="str">
        <x:v>F3</x:v>
      </x:c>
      <x:c r="F334" s="49" t="str">
        <x:v>Extensión a servicios</x:v>
      </x:c>
      <x:c r="G334" s="65" t="n">
        <x:v>3</x:v>
      </x:c>
      <x:c r="H334" s="58" t="n">
        <x:v>4</x:v>
      </x:c>
      <x:c r="I334" s="58" t="str">
        <x:v>Alta</x:v>
      </x:c>
      <x:c r="J334" s="66" t="n">
        <x:f>IF(I334="Alta",1,IF(I334="Media alta",0.95,IF(I334="Media",0.9,IF(I334="Media baja",0.82,IF(I334="Baja",0.75,"")))))</x:f>
        <x:v>1</x:v>
      </x:c>
      <x:c r="K334" s="66" t="n">
        <x:f>IF(H334="","",H334/5*G334)</x:f>
        <x:v>2.4000000000000004</x:v>
      </x:c>
      <x:c r="L334" s="66" t="n">
        <x:f>IF(K334="","",K334*J334)</x:f>
        <x:v>2.4000000000000004</x:v>
      </x:c>
      <x:c r="M334" s="49" t="str">
        <x:v>Ver hoja Fuentes</x:v>
      </x:c>
      <x:c r="N334" s="49" t="str">
        <x:v>https://vemovilidad.com/mapa-de-ubicaciones/</x:v>
      </x:c>
      <x:c r="O334" s="49" t="str">
        <x:v>Integra ubicación, disponibilidad, reserva, QR, pago, carga, factura, historial y soporte en un journey EV.</x:v>
      </x:c>
      <x:c r="P334" s="49" t="str">
        <x:v>Aplicar el aprendizaje de extensión a servicios sin copiar la mecánica; validar en AKRON App y Human Lab.</x:v>
      </x:c>
      <x:c r="Q334" s="49" t="str">
        <x:v>n=42; promedio 4.71; negativas 5%; Valoración general (22); Journey de compra o uso (12); Ubicación y disponibilidad (9)</x:v>
      </x:c>
      <x:c r="R334" s="49" t="str">
        <x:v>Provisional IA</x:v>
      </x:c>
    </x:row>
    <x:row r="335" ht="60" customHeight="1">
      <x:c r="A335" s="43" t="str">
        <x:v>MX-11</x:v>
      </x:c>
      <x:c r="B335" s="43" t="str">
        <x:v>Electromovilidad</x:v>
      </x:c>
      <x:c r="C335" s="43" t="str">
        <x:v>Vemo Watts</x:v>
      </x:c>
      <x:c r="D335" s="43" t="str">
        <x:v>Engagement y gamificación</x:v>
      </x:c>
      <x:c r="E335" s="43" t="str">
        <x:v>G1</x:v>
      </x:c>
      <x:c r="F335" s="49" t="str">
        <x:v>Retos y activadores</x:v>
      </x:c>
      <x:c r="G335" s="65" t="n">
        <x:v>3</x:v>
      </x:c>
      <x:c r="H335" s="58" t="n">
        <x:v>4</x:v>
      </x:c>
      <x:c r="I335" s="58" t="str">
        <x:v>Alta</x:v>
      </x:c>
      <x:c r="J335" s="66" t="n">
        <x:f>IF(I335="Alta",1,IF(I335="Media alta",0.95,IF(I335="Media",0.9,IF(I335="Media baja",0.82,IF(I335="Baja",0.75,"")))))</x:f>
        <x:v>1</x:v>
      </x:c>
      <x:c r="K335" s="66" t="n">
        <x:f>IF(H335="","",H335/5*G335)</x:f>
        <x:v>2.4000000000000004</x:v>
      </x:c>
      <x:c r="L335" s="66" t="n">
        <x:f>IF(K335="","",K335*J335)</x:f>
        <x:v>2.4000000000000004</x:v>
      </x:c>
      <x:c r="M335" s="49" t="str">
        <x:v>Ver hoja Fuentes</x:v>
      </x:c>
      <x:c r="N335" s="49" t="str">
        <x:v>https://vemovilidad.com/terminos/programa-mas-watts</x:v>
      </x:c>
      <x:c r="O335" s="49" t="str">
        <x:v>Créditos, niveles semanales y sostenibilidad aportan progreso; la elegibilidad por invitación reduce transparencia.</x:v>
      </x:c>
      <x:c r="P335" s="49" t="str">
        <x:v>Aplicar el aprendizaje de retos y activadores sin copiar la mecánica; validar en AKRON App y Human Lab.</x:v>
      </x:c>
      <x:c r="Q335" s="49" t="str">
        <x:v>n=42; promedio 4.71; negativas 5%; Valoración general (22); Journey de compra o uso (12); Ubicación y disponibilidad (9)</x:v>
      </x:c>
      <x:c r="R335" s="49" t="str">
        <x:v>Provisional IA</x:v>
      </x:c>
    </x:row>
    <x:row r="336" ht="60" customHeight="1">
      <x:c r="A336" s="43" t="str">
        <x:v>MX-11</x:v>
      </x:c>
      <x:c r="B336" s="43" t="str">
        <x:v>Electromovilidad</x:v>
      </x:c>
      <x:c r="C336" s="43" t="str">
        <x:v>Vemo Watts</x:v>
      </x:c>
      <x:c r="D336" s="43" t="str">
        <x:v>Engagement y gamificación</x:v>
      </x:c>
      <x:c r="E336" s="43" t="str">
        <x:v>G2</x:v>
      </x:c>
      <x:c r="F336" s="49" t="str">
        <x:v>Progreso visible</x:v>
      </x:c>
      <x:c r="G336" s="65" t="n">
        <x:v>3</x:v>
      </x:c>
      <x:c r="H336" s="58" t="n">
        <x:v>4</x:v>
      </x:c>
      <x:c r="I336" s="58" t="str">
        <x:v>Alta</x:v>
      </x:c>
      <x:c r="J336" s="66" t="n">
        <x:f>IF(I336="Alta",1,IF(I336="Media alta",0.95,IF(I336="Media",0.9,IF(I336="Media baja",0.82,IF(I336="Baja",0.75,"")))))</x:f>
        <x:v>1</x:v>
      </x:c>
      <x:c r="K336" s="66" t="n">
        <x:f>IF(H336="","",H336/5*G336)</x:f>
        <x:v>2.4000000000000004</x:v>
      </x:c>
      <x:c r="L336" s="66" t="n">
        <x:f>IF(K336="","",K336*J336)</x:f>
        <x:v>2.4000000000000004</x:v>
      </x:c>
      <x:c r="M336" s="49" t="str">
        <x:v>Ver hoja Fuentes</x:v>
      </x:c>
      <x:c r="N336" s="49" t="str">
        <x:v>https://vemovilidad.com/terminos/programa-mas-watts</x:v>
      </x:c>
      <x:c r="O336" s="49" t="str">
        <x:v>Créditos, niveles semanales y sostenibilidad aportan progreso; la elegibilidad por invitación reduce transparencia.</x:v>
      </x:c>
      <x:c r="P336" s="49" t="str">
        <x:v>Aplicar el aprendizaje de progreso visible sin copiar la mecánica; validar en AKRON App y Human Lab.</x:v>
      </x:c>
      <x:c r="Q336" s="49" t="str">
        <x:v>n=42; promedio 4.71; negativas 5%; Valoración general (22); Journey de compra o uso (12); Ubicación y disponibilidad (9)</x:v>
      </x:c>
      <x:c r="R336" s="49" t="str">
        <x:v>Provisional IA</x:v>
      </x:c>
    </x:row>
    <x:row r="337" ht="60" customHeight="1">
      <x:c r="A337" s="43" t="str">
        <x:v>MX-11</x:v>
      </x:c>
      <x:c r="B337" s="43" t="str">
        <x:v>Electromovilidad</x:v>
      </x:c>
      <x:c r="C337" s="43" t="str">
        <x:v>Vemo Watts</x:v>
      </x:c>
      <x:c r="D337" s="43" t="str">
        <x:v>Engagement y gamificación</x:v>
      </x:c>
      <x:c r="E337" s="43" t="str">
        <x:v>G3</x:v>
      </x:c>
      <x:c r="F337" s="49" t="str">
        <x:v>Vínculo emocional o comunidad</x:v>
      </x:c>
      <x:c r="G337" s="65" t="n">
        <x:v>2</x:v>
      </x:c>
      <x:c r="H337" s="58" t="n">
        <x:v>4</x:v>
      </x:c>
      <x:c r="I337" s="58" t="str">
        <x:v>Alta</x:v>
      </x:c>
      <x:c r="J337" s="66" t="n">
        <x:f>IF(I337="Alta",1,IF(I337="Media alta",0.95,IF(I337="Media",0.9,IF(I337="Media baja",0.82,IF(I337="Baja",0.75,"")))))</x:f>
        <x:v>1</x:v>
      </x:c>
      <x:c r="K337" s="66" t="n">
        <x:f>IF(H337="","",H337/5*G337)</x:f>
        <x:v>1.6</x:v>
      </x:c>
      <x:c r="L337" s="66" t="n">
        <x:f>IF(K337="","",K337*J337)</x:f>
        <x:v>1.6</x:v>
      </x:c>
      <x:c r="M337" s="49" t="str">
        <x:v>Ver hoja Fuentes</x:v>
      </x:c>
      <x:c r="N337" s="49" t="str">
        <x:v>https://vemovilidad.com/terminos/programa-mas-watts</x:v>
      </x:c>
      <x:c r="O337" s="49" t="str">
        <x:v>Créditos, niveles semanales y sostenibilidad aportan progreso; la elegibilidad por invitación reduce transparencia.</x:v>
      </x:c>
      <x:c r="P337" s="49" t="str">
        <x:v>Aplicar el aprendizaje de vínculo emocional o comunidad sin copiar la mecánica; validar en AKRON App y Human Lab.</x:v>
      </x:c>
      <x:c r="Q337" s="49" t="str">
        <x:v>n=42; promedio 4.71; negativas 5%; Valoración general (22); Journey de compra o uso (12); Ubicación y disponibilidad (9)</x:v>
      </x:c>
      <x:c r="R337" s="49" t="str">
        <x:v>Provisional IA</x:v>
      </x:c>
    </x:row>
    <x:row r="338" ht="60" customHeight="1">
      <x:c r="A338" s="43" t="str">
        <x:v>MX-11</x:v>
      </x:c>
      <x:c r="B338" s="43" t="str">
        <x:v>Electromovilidad</x:v>
      </x:c>
      <x:c r="C338" s="43" t="str">
        <x:v>Vemo Watts</x:v>
      </x:c>
      <x:c r="D338" s="43" t="str">
        <x:v>Viabilidad para AKRON</x:v>
      </x:c>
      <x:c r="E338" s="43" t="str">
        <x:v>H1</x:v>
      </x:c>
      <x:c r="F338" s="49" t="str">
        <x:v>Viabilidad operativa</x:v>
      </x:c>
      <x:c r="G338" s="65" t="n">
        <x:v>4</x:v>
      </x:c>
      <x:c r="H338" s="58" t="n">
        <x:v>3</x:v>
      </x:c>
      <x:c r="I338" s="58" t="str">
        <x:v>Media</x:v>
      </x:c>
      <x:c r="J338" s="66" t="n">
        <x:f>IF(I338="Alta",1,IF(I338="Media alta",0.95,IF(I338="Media",0.9,IF(I338="Media baja",0.82,IF(I338="Baja",0.75,"")))))</x:f>
        <x:v>0.9</x:v>
      </x:c>
      <x:c r="K338" s="66" t="n">
        <x:f>IF(H338="","",H338/5*G338)</x:f>
        <x:v>2.4</x:v>
      </x:c>
      <x:c r="L338" s="66" t="n">
        <x:f>IF(K338="","",K338*J338)</x:f>
        <x:v>2.16</x:v>
      </x:c>
      <x:c r="M338" s="49" t="str">
        <x:v>Ver hoja Fuentes</x:v>
      </x:c>
      <x:c r="N338" s="49" t="str">
        <x:v>https://vemovilidad.com/terminos/programa-mas-watts</x:v>
      </x:c>
      <x:c r="O338" s="49" t="str">
        <x:v>Es altamente relevante, pero exige operación de red, soporte, integración de pagos y validación de continuidad del programa.</x:v>
      </x:c>
      <x:c r="P338" s="49" t="str">
        <x:v>Aplicar el aprendizaje de viabilidad operativa sin copiar la mecánica; validar en AKRON App y Human Lab.</x:v>
      </x:c>
      <x:c r="Q338" s="49" t="str">
        <x:v>n=42; promedio 4.71; negativas 5%; Valoración general (22); Journey de compra o uso (12); Ubicación y disponibilidad (9)</x:v>
      </x:c>
      <x:c r="R338" s="49" t="str">
        <x:v>Provisional IA</x:v>
      </x:c>
    </x:row>
    <x:row r="339" ht="60" customHeight="1">
      <x:c r="A339" s="43" t="str">
        <x:v>MX-11</x:v>
      </x:c>
      <x:c r="B339" s="43" t="str">
        <x:v>Electromovilidad</x:v>
      </x:c>
      <x:c r="C339" s="43" t="str">
        <x:v>Vemo Watts</x:v>
      </x:c>
      <x:c r="D339" s="43" t="str">
        <x:v>Viabilidad para AKRON</x:v>
      </x:c>
      <x:c r="E339" s="43" t="str">
        <x:v>H2</x:v>
      </x:c>
      <x:c r="F339" s="49" t="str">
        <x:v>Viabilidad tecnológica</x:v>
      </x:c>
      <x:c r="G339" s="65" t="n">
        <x:v>3</x:v>
      </x:c>
      <x:c r="H339" s="58" t="n">
        <x:v>3</x:v>
      </x:c>
      <x:c r="I339" s="58" t="str">
        <x:v>Media</x:v>
      </x:c>
      <x:c r="J339" s="66" t="n">
        <x:f>IF(I339="Alta",1,IF(I339="Media alta",0.95,IF(I339="Media",0.9,IF(I339="Media baja",0.82,IF(I339="Baja",0.75,"")))))</x:f>
        <x:v>0.9</x:v>
      </x:c>
      <x:c r="K339" s="66" t="n">
        <x:f>IF(H339="","",H339/5*G339)</x:f>
        <x:v>1.7999999999999998</x:v>
      </x:c>
      <x:c r="L339" s="66" t="n">
        <x:f>IF(K339="","",K339*J339)</x:f>
        <x:v>1.6199999999999999</x:v>
      </x:c>
      <x:c r="M339" s="49" t="str">
        <x:v>Ver hoja Fuentes</x:v>
      </x:c>
      <x:c r="N339" s="49" t="str">
        <x:v>https://vemovilidad.com/terminos/programa-mas-watts</x:v>
      </x:c>
      <x:c r="O339" s="49" t="str">
        <x:v>Es altamente relevante, pero exige operación de red, soporte, integración de pagos y validación de continuidad del programa.</x:v>
      </x:c>
      <x:c r="P339" s="49" t="str">
        <x:v>Aplicar el aprendizaje de viabilidad tecnológica sin copiar la mecánica; validar en AKRON App y Human Lab.</x:v>
      </x:c>
      <x:c r="Q339" s="49" t="str">
        <x:v>n=42; promedio 4.71; negativas 5%; Valoración general (22); Journey de compra o uso (12); Ubicación y disponibilidad (9)</x:v>
      </x:c>
      <x:c r="R339" s="49" t="str">
        <x:v>Provisional IA</x:v>
      </x:c>
    </x:row>
    <x:row r="340" ht="60" customHeight="1">
      <x:c r="A340" s="43" t="str">
        <x:v>MX-11</x:v>
      </x:c>
      <x:c r="B340" s="43" t="str">
        <x:v>Electromovilidad</x:v>
      </x:c>
      <x:c r="C340" s="43" t="str">
        <x:v>Vemo Watts</x:v>
      </x:c>
      <x:c r="D340" s="43" t="str">
        <x:v>Viabilidad para AKRON</x:v>
      </x:c>
      <x:c r="E340" s="43" t="str">
        <x:v>H3</x:v>
      </x:c>
      <x:c r="F340" s="49" t="str">
        <x:v>Sostenibilidad económica</x:v>
      </x:c>
      <x:c r="G340" s="65" t="n">
        <x:v>3</x:v>
      </x:c>
      <x:c r="H340" s="58" t="n">
        <x:v>3</x:v>
      </x:c>
      <x:c r="I340" s="58" t="str">
        <x:v>Media</x:v>
      </x:c>
      <x:c r="J340" s="66" t="n">
        <x:f>IF(I340="Alta",1,IF(I340="Media alta",0.95,IF(I340="Media",0.9,IF(I340="Media baja",0.82,IF(I340="Baja",0.75,"")))))</x:f>
        <x:v>0.9</x:v>
      </x:c>
      <x:c r="K340" s="66" t="n">
        <x:f>IF(H340="","",H340/5*G340)</x:f>
        <x:v>1.7999999999999998</x:v>
      </x:c>
      <x:c r="L340" s="66" t="n">
        <x:f>IF(K340="","",K340*J340)</x:f>
        <x:v>1.6199999999999999</x:v>
      </x:c>
      <x:c r="M340" s="49" t="str">
        <x:v>Ver hoja Fuentes</x:v>
      </x:c>
      <x:c r="N340" s="49" t="str">
        <x:v>https://vemovilidad.com/terminos/programa-mas-watts</x:v>
      </x:c>
      <x:c r="O340" s="49" t="str">
        <x:v>Es altamente relevante, pero exige operación de red, soporte, integración de pagos y validación de continuidad del programa.</x:v>
      </x:c>
      <x:c r="P340" s="49" t="str">
        <x:v>Aplicar el aprendizaje de sostenibilidad económica sin copiar la mecánica; validar en AKRON App y Human Lab.</x:v>
      </x:c>
      <x:c r="Q340" s="49" t="str">
        <x:v>n=42; promedio 4.71; negativas 5%; Valoración general (22); Journey de compra o uso (12); Ubicación y disponibilidad (9)</x:v>
      </x:c>
      <x:c r="R340" s="49" t="str">
        <x:v>Provisional IA</x:v>
      </x:c>
    </x:row>
    <x:row r="341" ht="60" customHeight="1">
      <x:c r="A341" s="43" t="str">
        <x:v>MX-11</x:v>
      </x:c>
      <x:c r="B341" s="43" t="str">
        <x:v>Electromovilidad</x:v>
      </x:c>
      <x:c r="C341" s="43" t="str">
        <x:v>Vemo Watts</x:v>
      </x:c>
      <x:c r="D341" s="43" t="str">
        <x:v>Viabilidad para AKRON</x:v>
      </x:c>
      <x:c r="E341" s="43" t="str">
        <x:v>H4</x:v>
      </x:c>
      <x:c r="F341" s="49" t="str">
        <x:v>Adecuación al mercado mexicano</x:v>
      </x:c>
      <x:c r="G341" s="65" t="n">
        <x:v>2</x:v>
      </x:c>
      <x:c r="H341" s="58" t="n">
        <x:v>4</x:v>
      </x:c>
      <x:c r="I341" s="58" t="str">
        <x:v>Media</x:v>
      </x:c>
      <x:c r="J341" s="66" t="n">
        <x:f>IF(I341="Alta",1,IF(I341="Media alta",0.95,IF(I341="Media",0.9,IF(I341="Media baja",0.82,IF(I341="Baja",0.75,"")))))</x:f>
        <x:v>0.9</x:v>
      </x:c>
      <x:c r="K341" s="66" t="n">
        <x:f>IF(H341="","",H341/5*G341)</x:f>
        <x:v>1.6</x:v>
      </x:c>
      <x:c r="L341" s="66" t="n">
        <x:f>IF(K341="","",K341*J341)</x:f>
        <x:v>1.4400000000000002</x:v>
      </x:c>
      <x:c r="M341" s="49" t="str">
        <x:v>Ver hoja Fuentes</x:v>
      </x:c>
      <x:c r="N341" s="49" t="str">
        <x:v>https://vemovilidad.com/terminos/programa-mas-watts</x:v>
      </x:c>
      <x:c r="O341" s="49" t="str">
        <x:v>Es altamente relevante, pero exige operación de red, soporte, integración de pagos y validación de continuidad del programa.</x:v>
      </x:c>
      <x:c r="P341" s="49" t="str">
        <x:v>Aplicar el aprendizaje de adecuación al mercado mexicano sin copiar la mecánica; validar en AKRON App y Human Lab.</x:v>
      </x:c>
      <x:c r="Q341" s="49" t="str">
        <x:v>n=42; promedio 4.71; negativas 5%; Valoración general (22); Journey de compra o uso (12); Ubicación y disponibilidad (9)</x:v>
      </x:c>
      <x:c r="R341" s="49" t="str">
        <x:v>Provisional IA</x:v>
      </x:c>
    </x:row>
    <x:row r="342" ht="60" customHeight="1">
      <x:c r="A342" s="43" t="str">
        <x:v>MX-11</x:v>
      </x:c>
      <x:c r="B342" s="43" t="str">
        <x:v>Electromovilidad</x:v>
      </x:c>
      <x:c r="C342" s="43" t="str">
        <x:v>Vemo Watts</x:v>
      </x:c>
      <x:c r="D342" s="43" t="str">
        <x:v>Viabilidad para AKRON</x:v>
      </x:c>
      <x:c r="E342" s="43" t="str">
        <x:v>H5</x:v>
      </x:c>
      <x:c r="F342" s="49" t="str">
        <x:v>Tiempo para capturar valor</x:v>
      </x:c>
      <x:c r="G342" s="65" t="n">
        <x:v>2</x:v>
      </x:c>
      <x:c r="H342" s="58" t="n">
        <x:v>4</x:v>
      </x:c>
      <x:c r="I342" s="58" t="str">
        <x:v>Media</x:v>
      </x:c>
      <x:c r="J342" s="66" t="n">
        <x:f>IF(I342="Alta",1,IF(I342="Media alta",0.95,IF(I342="Media",0.9,IF(I342="Media baja",0.82,IF(I342="Baja",0.75,"")))))</x:f>
        <x:v>0.9</x:v>
      </x:c>
      <x:c r="K342" s="66" t="n">
        <x:f>IF(H342="","",H342/5*G342)</x:f>
        <x:v>1.6</x:v>
      </x:c>
      <x:c r="L342" s="66" t="n">
        <x:f>IF(K342="","",K342*J342)</x:f>
        <x:v>1.4400000000000002</x:v>
      </x:c>
      <x:c r="M342" s="49" t="str">
        <x:v>Ver hoja Fuentes</x:v>
      </x:c>
      <x:c r="N342" s="49" t="str">
        <x:v>https://vemovilidad.com/terminos/programa-mas-watts</x:v>
      </x:c>
      <x:c r="O342" s="49" t="str">
        <x:v>Es altamente relevante, pero exige operación de red, soporte, integración de pagos y validación de continuidad del programa.</x:v>
      </x:c>
      <x:c r="P342" s="49" t="str">
        <x:v>Aplicar el aprendizaje de tiempo para capturar valor sin copiar la mecánica; validar en AKRON App y Human Lab.</x:v>
      </x:c>
      <x:c r="Q342" s="49" t="str">
        <x:v>n=42; promedio 4.71; negativas 5%; Valoración general (22); Journey de compra o uso (12); Ubicación y disponibilidad (9)</x:v>
      </x:c>
      <x:c r="R342" s="49" t="str">
        <x:v>Provisional IA</x:v>
      </x:c>
    </x:row>
    <x:row r="343" ht="60" customHeight="1">
      <x:c r="A343" s="43" t="str">
        <x:v>MX-12</x:v>
      </x:c>
      <x:c r="B343" s="43" t="str">
        <x:v>Electromovilidad</x:v>
      </x:c>
      <x:c r="C343" s="43" t="str">
        <x:v>Evergo</x:v>
      </x:c>
      <x:c r="D343" s="43" t="str">
        <x:v>Relevancia estratégica</x:v>
      </x:c>
      <x:c r="E343" s="43" t="str">
        <x:v>A1</x:v>
      </x:c>
      <x:c r="F343" s="49" t="str">
        <x:v>Alineación con prioridades de AKRON</x:v>
      </x:c>
      <x:c r="G343" s="65" t="n">
        <x:v>5</x:v>
      </x:c>
      <x:c r="H343" s="58" t="n">
        <x:v>5</x:v>
      </x:c>
      <x:c r="I343" s="58" t="str">
        <x:v>Alta</x:v>
      </x:c>
      <x:c r="J343" s="66" t="n">
        <x:f>IF(I343="Alta",1,IF(I343="Media alta",0.95,IF(I343="Media",0.9,IF(I343="Media baja",0.82,IF(I343="Baja",0.75,"")))))</x:f>
        <x:v>1</x:v>
      </x:c>
      <x:c r="K343" s="66" t="n">
        <x:f>IF(H343="","",H343/5*G343)</x:f>
        <x:v>5</x:v>
      </x:c>
      <x:c r="L343" s="66" t="n">
        <x:f>IF(K343="","",K343*J343)</x:f>
        <x:v>5</x:v>
      </x:c>
      <x:c r="M343" s="49" t="str">
        <x:v>Ver hoja Fuentes</x:v>
      </x:c>
      <x:c r="N343" s="49" t="str">
        <x:v>https://evergo.com/soporte/preguntas-frecuentes/</x:v>
      </x:c>
      <x:c r="O343" s="49" t="str">
        <x:v>Es un caso directo de movilidad eléctrica y un control útil de experiencia digital sin loyalty.</x:v>
      </x:c>
      <x:c r="P343" s="49" t="str">
        <x:v>Aplicar el aprendizaje de alineación con prioridades de akron sin copiar la mecánica; validar en AKRON App y Human Lab.</x:v>
      </x:c>
      <x:c r="Q343" s="49" t="str">
        <x:v>n=43; promedio 1.98; negativas 72%; Estabilidad y rendimiento (22); Journey de compra o uso (18); Pago y saldo (15)</x:v>
      </x:c>
      <x:c r="R343" s="49" t="str">
        <x:v>Provisional IA</x:v>
      </x:c>
    </x:row>
    <x:row r="344" ht="60" customHeight="1">
      <x:c r="A344" s="43" t="str">
        <x:v>MX-12</x:v>
      </x:c>
      <x:c r="B344" s="43" t="str">
        <x:v>Electromovilidad</x:v>
      </x:c>
      <x:c r="C344" s="43" t="str">
        <x:v>Evergo</x:v>
      </x:c>
      <x:c r="D344" s="43" t="str">
        <x:v>Relevancia estratégica</x:v>
      </x:c>
      <x:c r="E344" s="43" t="str">
        <x:v>A2</x:v>
      </x:c>
      <x:c r="F344" s="49" t="str">
        <x:v>Cercanía al negocio</x:v>
      </x:c>
      <x:c r="G344" s="65" t="n">
        <x:v>4</x:v>
      </x:c>
      <x:c r="H344" s="58" t="n">
        <x:v>5</x:v>
      </x:c>
      <x:c r="I344" s="58" t="str">
        <x:v>Alta</x:v>
      </x:c>
      <x:c r="J344" s="66" t="n">
        <x:f>IF(I344="Alta",1,IF(I344="Media alta",0.95,IF(I344="Media",0.9,IF(I344="Media baja",0.82,IF(I344="Baja",0.75,"")))))</x:f>
        <x:v>1</x:v>
      </x:c>
      <x:c r="K344" s="66" t="n">
        <x:f>IF(H344="","",H344/5*G344)</x:f>
        <x:v>4</x:v>
      </x:c>
      <x:c r="L344" s="66" t="n">
        <x:f>IF(K344="","",K344*J344)</x:f>
        <x:v>4</x:v>
      </x:c>
      <x:c r="M344" s="49" t="str">
        <x:v>Ver hoja Fuentes</x:v>
      </x:c>
      <x:c r="N344" s="49" t="str">
        <x:v>https://evergo.com/soporte/preguntas-frecuentes/</x:v>
      </x:c>
      <x:c r="O344" s="49" t="str">
        <x:v>Es un caso directo de movilidad eléctrica y un control útil de experiencia digital sin loyalty.</x:v>
      </x:c>
      <x:c r="P344" s="49" t="str">
        <x:v>Aplicar el aprendizaje de cercanía al negocio sin copiar la mecánica; validar en AKRON App y Human Lab.</x:v>
      </x:c>
      <x:c r="Q344" s="49" t="str">
        <x:v>n=43; promedio 1.98; negativas 72%; Estabilidad y rendimiento (22); Journey de compra o uso (18); Pago y saldo (15)</x:v>
      </x:c>
      <x:c r="R344" s="49" t="str">
        <x:v>Provisional IA</x:v>
      </x:c>
    </x:row>
    <x:row r="345" ht="60" customHeight="1">
      <x:c r="A345" s="43" t="str">
        <x:v>MX-12</x:v>
      </x:c>
      <x:c r="B345" s="43" t="str">
        <x:v>Electromovilidad</x:v>
      </x:c>
      <x:c r="C345" s="43" t="str">
        <x:v>Evergo</x:v>
      </x:c>
      <x:c r="D345" s="43" t="str">
        <x:v>Relevancia estratégica</x:v>
      </x:c>
      <x:c r="E345" s="43" t="str">
        <x:v>A3</x:v>
      </x:c>
      <x:c r="F345" s="49" t="str">
        <x:v>Capacidad de diferenciación</x:v>
      </x:c>
      <x:c r="G345" s="65" t="n">
        <x:v>3</x:v>
      </x:c>
      <x:c r="H345" s="58" t="n">
        <x:v>4</x:v>
      </x:c>
      <x:c r="I345" s="58" t="str">
        <x:v>Alta</x:v>
      </x:c>
      <x:c r="J345" s="66" t="n">
        <x:f>IF(I345="Alta",1,IF(I345="Media alta",0.95,IF(I345="Media",0.9,IF(I345="Media baja",0.82,IF(I345="Baja",0.75,"")))))</x:f>
        <x:v>1</x:v>
      </x:c>
      <x:c r="K345" s="66" t="n">
        <x:f>IF(H345="","",H345/5*G345)</x:f>
        <x:v>2.4000000000000004</x:v>
      </x:c>
      <x:c r="L345" s="66" t="n">
        <x:f>IF(K345="","",K345*J345)</x:f>
        <x:v>2.4000000000000004</x:v>
      </x:c>
      <x:c r="M345" s="49" t="str">
        <x:v>Ver hoja Fuentes</x:v>
      </x:c>
      <x:c r="N345" s="49" t="str">
        <x:v>https://evergo.com/soporte/preguntas-frecuentes/</x:v>
      </x:c>
      <x:c r="O345" s="49" t="str">
        <x:v>Es un caso directo de movilidad eléctrica y un control útil de experiencia digital sin loyalty.</x:v>
      </x:c>
      <x:c r="P345" s="49" t="str">
        <x:v>Aplicar el aprendizaje de capacidad de diferenciación sin copiar la mecánica; validar en AKRON App y Human Lab.</x:v>
      </x:c>
      <x:c r="Q345" s="49" t="str">
        <x:v>n=43; promedio 1.98; negativas 72%; Estabilidad y rendimiento (22); Journey de compra o uso (18); Pago y saldo (15)</x:v>
      </x:c>
      <x:c r="R345" s="49" t="str">
        <x:v>Provisional IA</x:v>
      </x:c>
    </x:row>
    <x:row r="346" ht="60" customHeight="1">
      <x:c r="A346" s="43" t="str">
        <x:v>MX-12</x:v>
      </x:c>
      <x:c r="B346" s="43" t="str">
        <x:v>Electromovilidad</x:v>
      </x:c>
      <x:c r="C346" s="43" t="str">
        <x:v>Evergo</x:v>
      </x:c>
      <x:c r="D346" s="43" t="str">
        <x:v>Relevancia estratégica</x:v>
      </x:c>
      <x:c r="E346" s="43" t="str">
        <x:v>A4</x:v>
      </x:c>
      <x:c r="F346" s="49" t="str">
        <x:v>Utilidad para decidir</x:v>
      </x:c>
      <x:c r="G346" s="65" t="n">
        <x:v>3</x:v>
      </x:c>
      <x:c r="H346" s="58" t="n">
        <x:v>5</x:v>
      </x:c>
      <x:c r="I346" s="58" t="str">
        <x:v>Alta</x:v>
      </x:c>
      <x:c r="J346" s="66" t="n">
        <x:f>IF(I346="Alta",1,IF(I346="Media alta",0.95,IF(I346="Media",0.9,IF(I346="Media baja",0.82,IF(I346="Baja",0.75,"")))))</x:f>
        <x:v>1</x:v>
      </x:c>
      <x:c r="K346" s="66" t="n">
        <x:f>IF(H346="","",H346/5*G346)</x:f>
        <x:v>3</x:v>
      </x:c>
      <x:c r="L346" s="66" t="n">
        <x:f>IF(K346="","",K346*J346)</x:f>
        <x:v>3</x:v>
      </x:c>
      <x:c r="M346" s="49" t="str">
        <x:v>Ver hoja Fuentes</x:v>
      </x:c>
      <x:c r="N346" s="49" t="str">
        <x:v>https://evergo.com/soporte/preguntas-frecuentes/</x:v>
      </x:c>
      <x:c r="O346" s="49" t="str">
        <x:v>Es un caso directo de movilidad eléctrica y un control útil de experiencia digital sin loyalty.</x:v>
      </x:c>
      <x:c r="P346" s="49" t="str">
        <x:v>Aplicar el aprendizaje de utilidad para decidir sin copiar la mecánica; validar en AKRON App y Human Lab.</x:v>
      </x:c>
      <x:c r="Q346" s="49" t="str">
        <x:v>n=43; promedio 1.98; negativas 72%; Estabilidad y rendimiento (22); Journey de compra o uso (18); Pago y saldo (15)</x:v>
      </x:c>
      <x:c r="R346" s="49" t="str">
        <x:v>Provisional IA</x:v>
      </x:c>
    </x:row>
    <x:row r="347" ht="60" customHeight="1">
      <x:c r="A347" s="43" t="str">
        <x:v>MX-12</x:v>
      </x:c>
      <x:c r="B347" s="43" t="str">
        <x:v>Electromovilidad</x:v>
      </x:c>
      <x:c r="C347" s="43" t="str">
        <x:v>Evergo</x:v>
      </x:c>
      <x:c r="D347" s="43" t="str">
        <x:v>Valor para el cliente</x:v>
      </x:c>
      <x:c r="E347" s="43" t="str">
        <x:v>B1</x:v>
      </x:c>
      <x:c r="F347" s="49" t="str">
        <x:v>Claridad del beneficio</x:v>
      </x:c>
      <x:c r="G347" s="65" t="n">
        <x:v>4</x:v>
      </x:c>
      <x:c r="H347" s="58" t="n">
        <x:v>4</x:v>
      </x:c>
      <x:c r="I347" s="58" t="str">
        <x:v>Alta</x:v>
      </x:c>
      <x:c r="J347" s="66" t="n">
        <x:f>IF(I347="Alta",1,IF(I347="Media alta",0.95,IF(I347="Media",0.9,IF(I347="Media baja",0.82,IF(I347="Baja",0.75,"")))))</x:f>
        <x:v>1</x:v>
      </x:c>
      <x:c r="K347" s="66" t="n">
        <x:f>IF(H347="","",H347/5*G347)</x:f>
        <x:v>3.2</x:v>
      </x:c>
      <x:c r="L347" s="66" t="n">
        <x:f>IF(K347="","",K347*J347)</x:f>
        <x:v>3.2</x:v>
      </x:c>
      <x:c r="M347" s="49" t="str">
        <x:v>Ver hoja Fuentes</x:v>
      </x:c>
      <x:c r="N347" s="49" t="str">
        <x:v>https://evergo.com/wp-content/uploads/2024/09/proceso-de-registro-y-carga-de-vehiculos-en-estaciones-evergo.pdf</x:v>
      </x:c>
      <x:c r="O347" s="49" t="str">
        <x:v>El valor observable es operativo —localizar, reservar, pagar y facturar—, no una recompensa.</x:v>
      </x:c>
      <x:c r="P347" s="49" t="str">
        <x:v>Aplicar el aprendizaje de claridad del beneficio sin copiar la mecánica; validar en AKRON App y Human Lab.</x:v>
      </x:c>
      <x:c r="Q347" s="49" t="str">
        <x:v>n=43; promedio 1.98; negativas 72%; Estabilidad y rendimiento (22); Journey de compra o uso (18); Pago y saldo (15)</x:v>
      </x:c>
      <x:c r="R347" s="49" t="str">
        <x:v>Provisional IA</x:v>
      </x:c>
    </x:row>
    <x:row r="348" ht="60" customHeight="1">
      <x:c r="A348" s="43" t="str">
        <x:v>MX-12</x:v>
      </x:c>
      <x:c r="B348" s="43" t="str">
        <x:v>Electromovilidad</x:v>
      </x:c>
      <x:c r="C348" s="43" t="str">
        <x:v>Evergo</x:v>
      </x:c>
      <x:c r="D348" s="43" t="str">
        <x:v>Valor para el cliente</x:v>
      </x:c>
      <x:c r="E348" s="43" t="str">
        <x:v>B2</x:v>
      </x:c>
      <x:c r="F348" s="49" t="str">
        <x:v>Velocidad para obtener valor</x:v>
      </x:c>
      <x:c r="G348" s="65" t="n">
        <x:v>4</x:v>
      </x:c>
      <x:c r="H348" s="58" t="n">
        <x:v>4</x:v>
      </x:c>
      <x:c r="I348" s="58" t="str">
        <x:v>Alta</x:v>
      </x:c>
      <x:c r="J348" s="66" t="n">
        <x:f>IF(I348="Alta",1,IF(I348="Media alta",0.95,IF(I348="Media",0.9,IF(I348="Media baja",0.82,IF(I348="Baja",0.75,"")))))</x:f>
        <x:v>1</x:v>
      </x:c>
      <x:c r="K348" s="66" t="n">
        <x:f>IF(H348="","",H348/5*G348)</x:f>
        <x:v>3.2</x:v>
      </x:c>
      <x:c r="L348" s="66" t="n">
        <x:f>IF(K348="","",K348*J348)</x:f>
        <x:v>3.2</x:v>
      </x:c>
      <x:c r="M348" s="49" t="str">
        <x:v>Ver hoja Fuentes</x:v>
      </x:c>
      <x:c r="N348" s="49" t="str">
        <x:v>https://evergo.com/wp-content/uploads/2024/09/proceso-de-registro-y-carga-de-vehiculos-en-estaciones-evergo.pdf</x:v>
      </x:c>
      <x:c r="O348" s="49" t="str">
        <x:v>El valor observable es operativo —localizar, reservar, pagar y facturar—, no una recompensa.</x:v>
      </x:c>
      <x:c r="P348" s="49" t="str">
        <x:v>Aplicar el aprendizaje de velocidad para obtener valor sin copiar la mecánica; validar en AKRON App y Human Lab.</x:v>
      </x:c>
      <x:c r="Q348" s="49" t="str">
        <x:v>n=43; promedio 1.98; negativas 72%; Estabilidad y rendimiento (22); Journey de compra o uso (18); Pago y saldo (15)</x:v>
      </x:c>
      <x:c r="R348" s="49" t="str">
        <x:v>Provisional IA</x:v>
      </x:c>
    </x:row>
    <x:row r="349" ht="60" customHeight="1">
      <x:c r="A349" s="43" t="str">
        <x:v>MX-12</x:v>
      </x:c>
      <x:c r="B349" s="43" t="str">
        <x:v>Electromovilidad</x:v>
      </x:c>
      <x:c r="C349" s="43" t="str">
        <x:v>Evergo</x:v>
      </x:c>
      <x:c r="D349" s="43" t="str">
        <x:v>Valor para el cliente</x:v>
      </x:c>
      <x:c r="E349" s="43" t="str">
        <x:v>B3</x:v>
      </x:c>
      <x:c r="F349" s="49" t="str">
        <x:v>Flexibilidad de redención</x:v>
      </x:c>
      <x:c r="G349" s="65" t="n">
        <x:v>3</x:v>
      </x:c>
      <x:c r="H349" s="58" t="n">
        <x:v>3</x:v>
      </x:c>
      <x:c r="I349" s="58" t="str">
        <x:v>Alta</x:v>
      </x:c>
      <x:c r="J349" s="66" t="n">
        <x:f>IF(I349="Alta",1,IF(I349="Media alta",0.95,IF(I349="Media",0.9,IF(I349="Media baja",0.82,IF(I349="Baja",0.75,"")))))</x:f>
        <x:v>1</x:v>
      </x:c>
      <x:c r="K349" s="66" t="n">
        <x:f>IF(H349="","",H349/5*G349)</x:f>
        <x:v>1.7999999999999998</x:v>
      </x:c>
      <x:c r="L349" s="66" t="n">
        <x:f>IF(K349="","",K349*J349)</x:f>
        <x:v>1.7999999999999998</x:v>
      </x:c>
      <x:c r="M349" s="49" t="str">
        <x:v>Ver hoja Fuentes</x:v>
      </x:c>
      <x:c r="N349" s="49" t="str">
        <x:v>https://evergo.com/wp-content/uploads/2024/09/proceso-de-registro-y-carga-de-vehiculos-en-estaciones-evergo.pdf</x:v>
      </x:c>
      <x:c r="O349" s="49" t="str">
        <x:v>El valor observable es operativo —localizar, reservar, pagar y facturar—, no una recompensa.</x:v>
      </x:c>
      <x:c r="P349" s="49" t="str">
        <x:v>Aplicar el aprendizaje de flexibilidad de redención sin copiar la mecánica; validar en AKRON App y Human Lab.</x:v>
      </x:c>
      <x:c r="Q349" s="49" t="str">
        <x:v>n=43; promedio 1.98; negativas 72%; Estabilidad y rendimiento (22); Journey de compra o uso (18); Pago y saldo (15)</x:v>
      </x:c>
      <x:c r="R349" s="49" t="str">
        <x:v>Provisional IA</x:v>
      </x:c>
    </x:row>
    <x:row r="350" ht="60" customHeight="1">
      <x:c r="A350" s="43" t="str">
        <x:v>MX-12</x:v>
      </x:c>
      <x:c r="B350" s="43" t="str">
        <x:v>Electromovilidad</x:v>
      </x:c>
      <x:c r="C350" s="43" t="str">
        <x:v>Evergo</x:v>
      </x:c>
      <x:c r="D350" s="43" t="str">
        <x:v>Valor para el cliente</x:v>
      </x:c>
      <x:c r="E350" s="43" t="str">
        <x:v>B4</x:v>
      </x:c>
      <x:c r="F350" s="49" t="str">
        <x:v>Valor económico percibido</x:v>
      </x:c>
      <x:c r="G350" s="65" t="n">
        <x:v>4</x:v>
      </x:c>
      <x:c r="H350" s="58" t="n">
        <x:v>3</x:v>
      </x:c>
      <x:c r="I350" s="58" t="str">
        <x:v>Alta</x:v>
      </x:c>
      <x:c r="J350" s="66" t="n">
        <x:f>IF(I350="Alta",1,IF(I350="Media alta",0.95,IF(I350="Media",0.9,IF(I350="Media baja",0.82,IF(I350="Baja",0.75,"")))))</x:f>
        <x:v>1</x:v>
      </x:c>
      <x:c r="K350" s="66" t="n">
        <x:f>IF(H350="","",H350/5*G350)</x:f>
        <x:v>2.4</x:v>
      </x:c>
      <x:c r="L350" s="66" t="n">
        <x:f>IF(K350="","",K350*J350)</x:f>
        <x:v>2.4</x:v>
      </x:c>
      <x:c r="M350" s="49" t="str">
        <x:v>Ver hoja Fuentes</x:v>
      </x:c>
      <x:c r="N350" s="49" t="str">
        <x:v>https://evergo.com/wp-content/uploads/2024/09/proceso-de-registro-y-carga-de-vehiculos-en-estaciones-evergo.pdf</x:v>
      </x:c>
      <x:c r="O350" s="49" t="str">
        <x:v>El valor observable es operativo —localizar, reservar, pagar y facturar—, no una recompensa.</x:v>
      </x:c>
      <x:c r="P350" s="49" t="str">
        <x:v>Aplicar el aprendizaje de valor económico percibido sin copiar la mecánica; validar en AKRON App y Human Lab.</x:v>
      </x:c>
      <x:c r="Q350" s="49" t="str">
        <x:v>n=43; promedio 1.98; negativas 72%; Estabilidad y rendimiento (22); Journey de compra o uso (18); Pago y saldo (15)</x:v>
      </x:c>
      <x:c r="R350" s="49" t="str">
        <x:v>Provisional IA</x:v>
      </x:c>
    </x:row>
    <x:row r="351" ht="60" customHeight="1">
      <x:c r="A351" s="43" t="str">
        <x:v>MX-12</x:v>
      </x:c>
      <x:c r="B351" s="43" t="str">
        <x:v>Electromovilidad</x:v>
      </x:c>
      <x:c r="C351" s="43" t="str">
        <x:v>Evergo</x:v>
      </x:c>
      <x:c r="D351" s="43" t="str">
        <x:v>Mecánica de lealtad</x:v>
      </x:c>
      <x:c r="E351" s="43" t="str">
        <x:v>C1</x:v>
      </x:c>
      <x:c r="F351" s="49" t="str">
        <x:v>Lógica de acumulación</x:v>
      </x:c>
      <x:c r="G351" s="65" t="n">
        <x:v>4</x:v>
      </x:c>
      <x:c r="H351" s="58"/>
      <x:c r="I351" s="58" t="str">
        <x:v>Media</x:v>
      </x:c>
      <x:c r="J351" s="66" t="n">
        <x:f>IF(I351="Alta",1,IF(I351="Media alta",0.95,IF(I351="Media",0.9,IF(I351="Media baja",0.82,IF(I351="Baja",0.75,"")))))</x:f>
        <x:v>0.9</x:v>
      </x:c>
      <x:c r="K351" s="66" t="str">
        <x:f>IF(H351="","",H351/5*G351)</x:f>
      </x:c>
      <x:c r="L351" s="66" t="str">
        <x:f>IF(K351="","",K351*J351)</x:f>
      </x:c>
      <x:c r="M351" s="49" t="str">
        <x:v>Ver hoja Fuentes</x:v>
      </x:c>
      <x:c r="N351" s="49" t="str">
        <x:v>https://evergo.com/soporte/preguntas-frecuentes/</x:v>
      </x:c>
      <x:c r="O351" s="49" t="str">
        <x:v>No se encontró programa de puntos, niveles o redención vigente; aliados como Volvo no deben generalizarse como economía universal.</x:v>
      </x:c>
      <x:c r="P351" s="49" t="str">
        <x:v>Aplicar el aprendizaje de lógica de acumulación sin copiar la mecánica; validar en AKRON App y Human Lab.</x:v>
      </x:c>
      <x:c r="Q351" s="49" t="str">
        <x:v>n=43; promedio 1.98; negativas 72%; Estabilidad y rendimiento (22); Journey de compra o uso (18); Pago y saldo (15)</x:v>
      </x:c>
      <x:c r="R351" s="49" t="str">
        <x:v>Provisional IA</x:v>
      </x:c>
    </x:row>
    <x:row r="352" ht="60" customHeight="1">
      <x:c r="A352" s="43" t="str">
        <x:v>MX-12</x:v>
      </x:c>
      <x:c r="B352" s="43" t="str">
        <x:v>Electromovilidad</x:v>
      </x:c>
      <x:c r="C352" s="43" t="str">
        <x:v>Evergo</x:v>
      </x:c>
      <x:c r="D352" s="43" t="str">
        <x:v>Mecánica de lealtad</x:v>
      </x:c>
      <x:c r="E352" s="43" t="str">
        <x:v>C2</x:v>
      </x:c>
      <x:c r="F352" s="49" t="str">
        <x:v>Lógica de redención</x:v>
      </x:c>
      <x:c r="G352" s="65" t="n">
        <x:v>4</x:v>
      </x:c>
      <x:c r="H352" s="58"/>
      <x:c r="I352" s="58" t="str">
        <x:v>Media</x:v>
      </x:c>
      <x:c r="J352" s="66" t="n">
        <x:f>IF(I352="Alta",1,IF(I352="Media alta",0.95,IF(I352="Media",0.9,IF(I352="Media baja",0.82,IF(I352="Baja",0.75,"")))))</x:f>
        <x:v>0.9</x:v>
      </x:c>
      <x:c r="K352" s="66" t="str">
        <x:f>IF(H352="","",H352/5*G352)</x:f>
      </x:c>
      <x:c r="L352" s="66" t="str">
        <x:f>IF(K352="","",K352*J352)</x:f>
      </x:c>
      <x:c r="M352" s="49" t="str">
        <x:v>Ver hoja Fuentes</x:v>
      </x:c>
      <x:c r="N352" s="49" t="str">
        <x:v>https://evergo.com/soporte/preguntas-frecuentes/</x:v>
      </x:c>
      <x:c r="O352" s="49" t="str">
        <x:v>No se encontró programa de puntos, niveles o redención vigente; aliados como Volvo no deben generalizarse como economía universal.</x:v>
      </x:c>
      <x:c r="P352" s="49" t="str">
        <x:v>Aplicar el aprendizaje de lógica de redención sin copiar la mecánica; validar en AKRON App y Human Lab.</x:v>
      </x:c>
      <x:c r="Q352" s="49" t="str">
        <x:v>n=43; promedio 1.98; negativas 72%; Estabilidad y rendimiento (22); Journey de compra o uso (18); Pago y saldo (15)</x:v>
      </x:c>
      <x:c r="R352" s="49" t="str">
        <x:v>Provisional IA</x:v>
      </x:c>
    </x:row>
    <x:row r="353" ht="60" customHeight="1">
      <x:c r="A353" s="43" t="str">
        <x:v>MX-12</x:v>
      </x:c>
      <x:c r="B353" s="43" t="str">
        <x:v>Electromovilidad</x:v>
      </x:c>
      <x:c r="C353" s="43" t="str">
        <x:v>Evergo</x:v>
      </x:c>
      <x:c r="D353" s="43" t="str">
        <x:v>Mecánica de lealtad</x:v>
      </x:c>
      <x:c r="E353" s="43" t="str">
        <x:v>C3</x:v>
      </x:c>
      <x:c r="F353" s="49" t="str">
        <x:v>Niveles y progresión</x:v>
      </x:c>
      <x:c r="G353" s="65" t="n">
        <x:v>3</x:v>
      </x:c>
      <x:c r="H353" s="58"/>
      <x:c r="I353" s="58" t="str">
        <x:v>Media</x:v>
      </x:c>
      <x:c r="J353" s="66" t="n">
        <x:f>IF(I353="Alta",1,IF(I353="Media alta",0.95,IF(I353="Media",0.9,IF(I353="Media baja",0.82,IF(I353="Baja",0.75,"")))))</x:f>
        <x:v>0.9</x:v>
      </x:c>
      <x:c r="K353" s="66" t="str">
        <x:f>IF(H353="","",H353/5*G353)</x:f>
      </x:c>
      <x:c r="L353" s="66" t="str">
        <x:f>IF(K353="","",K353*J353)</x:f>
      </x:c>
      <x:c r="M353" s="49" t="str">
        <x:v>Ver hoja Fuentes</x:v>
      </x:c>
      <x:c r="N353" s="49" t="str">
        <x:v>https://evergo.com/soporte/preguntas-frecuentes/</x:v>
      </x:c>
      <x:c r="O353" s="49" t="str">
        <x:v>No se encontró programa de puntos, niveles o redención vigente; aliados como Volvo no deben generalizarse como economía universal.</x:v>
      </x:c>
      <x:c r="P353" s="49" t="str">
        <x:v>Aplicar el aprendizaje de niveles y progresión sin copiar la mecánica; validar en AKRON App y Human Lab.</x:v>
      </x:c>
      <x:c r="Q353" s="49" t="str">
        <x:v>n=43; promedio 1.98; negativas 72%; Estabilidad y rendimiento (22); Journey de compra o uso (18); Pago y saldo (15)</x:v>
      </x:c>
      <x:c r="R353" s="49" t="str">
        <x:v>Provisional IA</x:v>
      </x:c>
    </x:row>
    <x:row r="354" ht="60" customHeight="1">
      <x:c r="A354" s="43" t="str">
        <x:v>MX-12</x:v>
      </x:c>
      <x:c r="B354" s="43" t="str">
        <x:v>Electromovilidad</x:v>
      </x:c>
      <x:c r="C354" s="43" t="str">
        <x:v>Evergo</x:v>
      </x:c>
      <x:c r="D354" s="43" t="str">
        <x:v>Mecánica de lealtad</x:v>
      </x:c>
      <x:c r="E354" s="43" t="str">
        <x:v>C4</x:v>
      </x:c>
      <x:c r="F354" s="49" t="str">
        <x:v>Aliados y expansión de valor</x:v>
      </x:c>
      <x:c r="G354" s="65" t="n">
        <x:v>3</x:v>
      </x:c>
      <x:c r="H354" s="58" t="n">
        <x:v>4</x:v>
      </x:c>
      <x:c r="I354" s="58" t="str">
        <x:v>Media</x:v>
      </x:c>
      <x:c r="J354" s="66" t="n">
        <x:f>IF(I354="Alta",1,IF(I354="Media alta",0.95,IF(I354="Media",0.9,IF(I354="Media baja",0.82,IF(I354="Baja",0.75,"")))))</x:f>
        <x:v>0.9</x:v>
      </x:c>
      <x:c r="K354" s="66" t="n">
        <x:f>IF(H354="","",H354/5*G354)</x:f>
        <x:v>2.4000000000000004</x:v>
      </x:c>
      <x:c r="L354" s="66" t="n">
        <x:f>IF(K354="","",K354*J354)</x:f>
        <x:v>2.1600000000000006</x:v>
      </x:c>
      <x:c r="M354" s="49" t="str">
        <x:v>Ver hoja Fuentes</x:v>
      </x:c>
      <x:c r="N354" s="49" t="str">
        <x:v>https://evergo.com/soporte/preguntas-frecuentes/</x:v>
      </x:c>
      <x:c r="O354" s="49" t="str">
        <x:v>No se encontró programa de puntos, niveles o redención vigente; aliados como Volvo no deben generalizarse como economía universal.</x:v>
      </x:c>
      <x:c r="P354" s="49" t="str">
        <x:v>Aplicar el aprendizaje de aliados y expansión de valor sin copiar la mecánica; validar en AKRON App y Human Lab.</x:v>
      </x:c>
      <x:c r="Q354" s="49" t="str">
        <x:v>n=43; promedio 1.98; negativas 72%; Estabilidad y rendimiento (22); Journey de compra o uso (18); Pago y saldo (15)</x:v>
      </x:c>
      <x:c r="R354" s="49" t="str">
        <x:v>Provisional IA</x:v>
      </x:c>
    </x:row>
    <x:row r="355" ht="60" customHeight="1">
      <x:c r="A355" s="43" t="str">
        <x:v>MX-12</x:v>
      </x:c>
      <x:c r="B355" s="43" t="str">
        <x:v>Electromovilidad</x:v>
      </x:c>
      <x:c r="C355" s="43" t="str">
        <x:v>Evergo</x:v>
      </x:c>
      <x:c r="D355" s="43" t="str">
        <x:v>Experiencia y UX</x:v>
      </x:c>
      <x:c r="E355" s="43" t="str">
        <x:v>D1</x:v>
      </x:c>
      <x:c r="F355" s="49" t="str">
        <x:v>Alta y onboarding</x:v>
      </x:c>
      <x:c r="G355" s="65" t="n">
        <x:v>3</x:v>
      </x:c>
      <x:c r="H355" s="58" t="n">
        <x:v>3</x:v>
      </x:c>
      <x:c r="I355" s="58" t="str">
        <x:v>Media</x:v>
      </x:c>
      <x:c r="J355" s="66" t="n">
        <x:f>IF(I355="Alta",1,IF(I355="Media alta",0.95,IF(I355="Media",0.9,IF(I355="Media baja",0.82,IF(I355="Baja",0.75,"")))))</x:f>
        <x:v>0.9</x:v>
      </x:c>
      <x:c r="K355" s="66" t="n">
        <x:f>IF(H355="","",H355/5*G355)</x:f>
        <x:v>1.7999999999999998</x:v>
      </x:c>
      <x:c r="L355" s="66" t="n">
        <x:f>IF(K355="","",K355*J355)</x:f>
        <x:v>1.6199999999999999</x:v>
      </x:c>
      <x:c r="M355" s="49" t="str">
        <x:v>Ver hoja Fuentes</x:v>
      </x:c>
      <x:c r="N355" s="49" t="str">
        <x:v>https://play.google.com/store/apps/details?id=com.evergo.app</x:v>
      </x:c>
      <x:c r="O355" s="49" t="str">
        <x:v>La app guía ubicación y carga; la wallet prefondeada, el microcargo y la elección de conector agregan pasos.</x:v>
      </x:c>
      <x:c r="P355" s="49" t="str">
        <x:v>Aplicar el aprendizaje de alta y onboarding sin copiar la mecánica; validar en AKRON App y Human Lab.</x:v>
      </x:c>
      <x:c r="Q355" s="49" t="str">
        <x:v>n=43; promedio 1.98; negativas 72%; Estabilidad y rendimiento (22); Journey de compra o uso (18); Pago y saldo (15)</x:v>
      </x:c>
      <x:c r="R355" s="49" t="str">
        <x:v>Provisional IA</x:v>
      </x:c>
    </x:row>
    <x:row r="356" ht="60" customHeight="1">
      <x:c r="A356" s="43" t="str">
        <x:v>MX-12</x:v>
      </x:c>
      <x:c r="B356" s="43" t="str">
        <x:v>Electromovilidad</x:v>
      </x:c>
      <x:c r="C356" s="43" t="str">
        <x:v>Evergo</x:v>
      </x:c>
      <x:c r="D356" s="43" t="str">
        <x:v>Experiencia y UX</x:v>
      </x:c>
      <x:c r="E356" s="43" t="str">
        <x:v>D2</x:v>
      </x:c>
      <x:c r="F356" s="49" t="str">
        <x:v>Identificación en la transacción</x:v>
      </x:c>
      <x:c r="G356" s="65" t="n">
        <x:v>3</x:v>
      </x:c>
      <x:c r="H356" s="58" t="n">
        <x:v>4</x:v>
      </x:c>
      <x:c r="I356" s="58" t="str">
        <x:v>Media</x:v>
      </x:c>
      <x:c r="J356" s="66" t="n">
        <x:f>IF(I356="Alta",1,IF(I356="Media alta",0.95,IF(I356="Media",0.9,IF(I356="Media baja",0.82,IF(I356="Baja",0.75,"")))))</x:f>
        <x:v>0.9</x:v>
      </x:c>
      <x:c r="K356" s="66" t="n">
        <x:f>IF(H356="","",H356/5*G356)</x:f>
        <x:v>2.4000000000000004</x:v>
      </x:c>
      <x:c r="L356" s="66" t="n">
        <x:f>IF(K356="","",K356*J356)</x:f>
        <x:v>2.1600000000000006</x:v>
      </x:c>
      <x:c r="M356" s="49" t="str">
        <x:v>Ver hoja Fuentes</x:v>
      </x:c>
      <x:c r="N356" s="49" t="str">
        <x:v>https://play.google.com/store/apps/details?id=com.evergo.app</x:v>
      </x:c>
      <x:c r="O356" s="49" t="str">
        <x:v>La app guía ubicación y carga; la wallet prefondeada, el microcargo y la elección de conector agregan pasos.</x:v>
      </x:c>
      <x:c r="P356" s="49" t="str">
        <x:v>Aplicar el aprendizaje de identificación en la transacción sin copiar la mecánica; validar en AKRON App y Human Lab.</x:v>
      </x:c>
      <x:c r="Q356" s="49" t="str">
        <x:v>n=43; promedio 1.98; negativas 72%; Estabilidad y rendimiento (22); Journey de compra o uso (18); Pago y saldo (15)</x:v>
      </x:c>
      <x:c r="R356" s="49" t="str">
        <x:v>Provisional IA</x:v>
      </x:c>
    </x:row>
    <x:row r="357" ht="60" customHeight="1">
      <x:c r="A357" s="43" t="str">
        <x:v>MX-12</x:v>
      </x:c>
      <x:c r="B357" s="43" t="str">
        <x:v>Electromovilidad</x:v>
      </x:c>
      <x:c r="C357" s="43" t="str">
        <x:v>Evergo</x:v>
      </x:c>
      <x:c r="D357" s="43" t="str">
        <x:v>Experiencia y UX</x:v>
      </x:c>
      <x:c r="E357" s="43" t="str">
        <x:v>D3</x:v>
      </x:c>
      <x:c r="F357" s="49" t="str">
        <x:v>Fricción del journey</x:v>
      </x:c>
      <x:c r="G357" s="65" t="n">
        <x:v>3</x:v>
      </x:c>
      <x:c r="H357" s="58" t="n">
        <x:v>3</x:v>
      </x:c>
      <x:c r="I357" s="58" t="str">
        <x:v>Media</x:v>
      </x:c>
      <x:c r="J357" s="66" t="n">
        <x:f>IF(I357="Alta",1,IF(I357="Media alta",0.95,IF(I357="Media",0.9,IF(I357="Media baja",0.82,IF(I357="Baja",0.75,"")))))</x:f>
        <x:v>0.9</x:v>
      </x:c>
      <x:c r="K357" s="66" t="n">
        <x:f>IF(H357="","",H357/5*G357)</x:f>
        <x:v>1.7999999999999998</x:v>
      </x:c>
      <x:c r="L357" s="66" t="n">
        <x:f>IF(K357="","",K357*J357)</x:f>
        <x:v>1.6199999999999999</x:v>
      </x:c>
      <x:c r="M357" s="49" t="str">
        <x:v>Ver hoja Fuentes</x:v>
      </x:c>
      <x:c r="N357" s="49" t="str">
        <x:v>https://play.google.com/store/apps/details?id=com.evergo.app</x:v>
      </x:c>
      <x:c r="O357" s="49" t="str">
        <x:v>La app guía ubicación y carga; la wallet prefondeada, el microcargo y la elección de conector agregan pasos.</x:v>
      </x:c>
      <x:c r="P357" s="49" t="str">
        <x:v>Aplicar el aprendizaje de fricción del journey sin copiar la mecánica; validar en AKRON App y Human Lab.</x:v>
      </x:c>
      <x:c r="Q357" s="49" t="str">
        <x:v>n=43; promedio 1.98; negativas 72%; Estabilidad y rendimiento (22); Journey de compra o uso (18); Pago y saldo (15)</x:v>
      </x:c>
      <x:c r="R357" s="49" t="str">
        <x:v>Provisional IA</x:v>
      </x:c>
    </x:row>
    <x:row r="358" ht="60" customHeight="1">
      <x:c r="A358" s="43" t="str">
        <x:v>MX-12</x:v>
      </x:c>
      <x:c r="B358" s="43" t="str">
        <x:v>Electromovilidad</x:v>
      </x:c>
      <x:c r="C358" s="43" t="str">
        <x:v>Evergo</x:v>
      </x:c>
      <x:c r="D358" s="43" t="str">
        <x:v>Experiencia y UX</x:v>
      </x:c>
      <x:c r="E358" s="43" t="str">
        <x:v>D4</x:v>
      </x:c>
      <x:c r="F358" s="49" t="str">
        <x:v>Transparencia y control</x:v>
      </x:c>
      <x:c r="G358" s="65" t="n">
        <x:v>3</x:v>
      </x:c>
      <x:c r="H358" s="58" t="n">
        <x:v>4</x:v>
      </x:c>
      <x:c r="I358" s="58" t="str">
        <x:v>Media</x:v>
      </x:c>
      <x:c r="J358" s="66" t="n">
        <x:f>IF(I358="Alta",1,IF(I358="Media alta",0.95,IF(I358="Media",0.9,IF(I358="Media baja",0.82,IF(I358="Baja",0.75,"")))))</x:f>
        <x:v>0.9</x:v>
      </x:c>
      <x:c r="K358" s="66" t="n">
        <x:f>IF(H358="","",H358/5*G358)</x:f>
        <x:v>2.4000000000000004</x:v>
      </x:c>
      <x:c r="L358" s="66" t="n">
        <x:f>IF(K358="","",K358*J358)</x:f>
        <x:v>2.1600000000000006</x:v>
      </x:c>
      <x:c r="M358" s="49" t="str">
        <x:v>Ver hoja Fuentes</x:v>
      </x:c>
      <x:c r="N358" s="49" t="str">
        <x:v>https://play.google.com/store/apps/details?id=com.evergo.app</x:v>
      </x:c>
      <x:c r="O358" s="49" t="str">
        <x:v>La app guía ubicación y carga; la wallet prefondeada, el microcargo y la elección de conector agregan pasos.</x:v>
      </x:c>
      <x:c r="P358" s="49" t="str">
        <x:v>Aplicar el aprendizaje de transparencia y control sin copiar la mecánica; validar en AKRON App y Human Lab.</x:v>
      </x:c>
      <x:c r="Q358" s="49" t="str">
        <x:v>n=43; promedio 1.98; negativas 72%; Estabilidad y rendimiento (22); Journey de compra o uso (18); Pago y saldo (15)</x:v>
      </x:c>
      <x:c r="R358" s="49" t="str">
        <x:v>Provisional IA</x:v>
      </x:c>
    </x:row>
    <x:row r="359" ht="60" customHeight="1">
      <x:c r="A359" s="43" t="str">
        <x:v>MX-12</x:v>
      </x:c>
      <x:c r="B359" s="43" t="str">
        <x:v>Electromovilidad</x:v>
      </x:c>
      <x:c r="C359" s="43" t="str">
        <x:v>Evergo</x:v>
      </x:c>
      <x:c r="D359" s="43" t="str">
        <x:v>Datos y personalización</x:v>
      </x:c>
      <x:c r="E359" s="43" t="str">
        <x:v>E1</x:v>
      </x:c>
      <x:c r="F359" s="49" t="str">
        <x:v>Captura de datos útiles</x:v>
      </x:c>
      <x:c r="G359" s="65" t="n">
        <x:v>3</x:v>
      </x:c>
      <x:c r="H359" s="58" t="n">
        <x:v>5</x:v>
      </x:c>
      <x:c r="I359" s="58" t="str">
        <x:v>Media</x:v>
      </x:c>
      <x:c r="J359" s="66" t="n">
        <x:f>IF(I359="Alta",1,IF(I359="Media alta",0.95,IF(I359="Media",0.9,IF(I359="Media baja",0.82,IF(I359="Baja",0.75,"")))))</x:f>
        <x:v>0.9</x:v>
      </x:c>
      <x:c r="K359" s="66" t="n">
        <x:f>IF(H359="","",H359/5*G359)</x:f>
        <x:v>3</x:v>
      </x:c>
      <x:c r="L359" s="66" t="n">
        <x:f>IF(K359="","",K359*J359)</x:f>
        <x:v>2.7</x:v>
      </x:c>
      <x:c r="M359" s="49" t="str">
        <x:v>Ver hoja Fuentes</x:v>
      </x:c>
      <x:c r="N359" s="49" t="str">
        <x:v>https://evergo.com/wp-content/uploads/2024/09/proceso-de-registro-y-carga-de-vehiculos-en-estaciones-evergo.pdf</x:v>
      </x:c>
      <x:c r="O359" s="49" t="str">
        <x:v>Carga, vehículo, ubicación, pago e historial son medibles; la declaración pública de seguridad de datos requiere validación.</x:v>
      </x:c>
      <x:c r="P359" s="49" t="str">
        <x:v>Aplicar el aprendizaje de captura de datos útiles sin copiar la mecánica; validar en AKRON App y Human Lab.</x:v>
      </x:c>
      <x:c r="Q359" s="49" t="str">
        <x:v>n=43; promedio 1.98; negativas 72%; Estabilidad y rendimiento (22); Journey de compra o uso (18); Pago y saldo (15)</x:v>
      </x:c>
      <x:c r="R359" s="49" t="str">
        <x:v>Provisional IA</x:v>
      </x:c>
    </x:row>
    <x:row r="360" ht="60" customHeight="1">
      <x:c r="A360" s="43" t="str">
        <x:v>MX-12</x:v>
      </x:c>
      <x:c r="B360" s="43" t="str">
        <x:v>Electromovilidad</x:v>
      </x:c>
      <x:c r="C360" s="43" t="str">
        <x:v>Evergo</x:v>
      </x:c>
      <x:c r="D360" s="43" t="str">
        <x:v>Datos y personalización</x:v>
      </x:c>
      <x:c r="E360" s="43" t="str">
        <x:v>E2</x:v>
      </x:c>
      <x:c r="F360" s="49" t="str">
        <x:v>Personalización</x:v>
      </x:c>
      <x:c r="G360" s="65" t="n">
        <x:v>4</x:v>
      </x:c>
      <x:c r="H360" s="58" t="n">
        <x:v>3</x:v>
      </x:c>
      <x:c r="I360" s="58" t="str">
        <x:v>Media</x:v>
      </x:c>
      <x:c r="J360" s="66" t="n">
        <x:f>IF(I360="Alta",1,IF(I360="Media alta",0.95,IF(I360="Media",0.9,IF(I360="Media baja",0.82,IF(I360="Baja",0.75,"")))))</x:f>
        <x:v>0.9</x:v>
      </x:c>
      <x:c r="K360" s="66" t="n">
        <x:f>IF(H360="","",H360/5*G360)</x:f>
        <x:v>2.4</x:v>
      </x:c>
      <x:c r="L360" s="66" t="n">
        <x:f>IF(K360="","",K360*J360)</x:f>
        <x:v>2.16</x:v>
      </x:c>
      <x:c r="M360" s="49" t="str">
        <x:v>Ver hoja Fuentes</x:v>
      </x:c>
      <x:c r="N360" s="49" t="str">
        <x:v>https://evergo.com/wp-content/uploads/2024/09/proceso-de-registro-y-carga-de-vehiculos-en-estaciones-evergo.pdf</x:v>
      </x:c>
      <x:c r="O360" s="49" t="str">
        <x:v>Carga, vehículo, ubicación, pago e historial son medibles; la declaración pública de seguridad de datos requiere validación.</x:v>
      </x:c>
      <x:c r="P360" s="49" t="str">
        <x:v>Aplicar el aprendizaje de personalización sin copiar la mecánica; validar en AKRON App y Human Lab.</x:v>
      </x:c>
      <x:c r="Q360" s="49" t="str">
        <x:v>n=43; promedio 1.98; negativas 72%; Estabilidad y rendimiento (22); Journey de compra o uso (18); Pago y saldo (15)</x:v>
      </x:c>
      <x:c r="R360" s="49" t="str">
        <x:v>Provisional IA</x:v>
      </x:c>
    </x:row>
    <x:row r="361" ht="60" customHeight="1">
      <x:c r="A361" s="43" t="str">
        <x:v>MX-12</x:v>
      </x:c>
      <x:c r="B361" s="43" t="str">
        <x:v>Electromovilidad</x:v>
      </x:c>
      <x:c r="C361" s="43" t="str">
        <x:v>Evergo</x:v>
      </x:c>
      <x:c r="D361" s="43" t="str">
        <x:v>Datos y personalización</x:v>
      </x:c>
      <x:c r="E361" s="43" t="str">
        <x:v>E3</x:v>
      </x:c>
      <x:c r="F361" s="49" t="str">
        <x:v>Medición y aprendizaje</x:v>
      </x:c>
      <x:c r="G361" s="65" t="n">
        <x:v>3</x:v>
      </x:c>
      <x:c r="H361" s="58" t="n">
        <x:v>4</x:v>
      </x:c>
      <x:c r="I361" s="58" t="str">
        <x:v>Media</x:v>
      </x:c>
      <x:c r="J361" s="66" t="n">
        <x:f>IF(I361="Alta",1,IF(I361="Media alta",0.95,IF(I361="Media",0.9,IF(I361="Media baja",0.82,IF(I361="Baja",0.75,"")))))</x:f>
        <x:v>0.9</x:v>
      </x:c>
      <x:c r="K361" s="66" t="n">
        <x:f>IF(H361="","",H361/5*G361)</x:f>
        <x:v>2.4000000000000004</x:v>
      </x:c>
      <x:c r="L361" s="66" t="n">
        <x:f>IF(K361="","",K361*J361)</x:f>
        <x:v>2.1600000000000006</x:v>
      </x:c>
      <x:c r="M361" s="49" t="str">
        <x:v>Ver hoja Fuentes</x:v>
      </x:c>
      <x:c r="N361" s="49" t="str">
        <x:v>https://evergo.com/wp-content/uploads/2024/09/proceso-de-registro-y-carga-de-vehiculos-en-estaciones-evergo.pdf</x:v>
      </x:c>
      <x:c r="O361" s="49" t="str">
        <x:v>Carga, vehículo, ubicación, pago e historial son medibles; la declaración pública de seguridad de datos requiere validación.</x:v>
      </x:c>
      <x:c r="P361" s="49" t="str">
        <x:v>Aplicar el aprendizaje de medición y aprendizaje sin copiar la mecánica; validar en AKRON App y Human Lab.</x:v>
      </x:c>
      <x:c r="Q361" s="49" t="str">
        <x:v>n=43; promedio 1.98; negativas 72%; Estabilidad y rendimiento (22); Journey de compra o uso (18); Pago y saldo (15)</x:v>
      </x:c>
      <x:c r="R361" s="49" t="str">
        <x:v>Provisional IA</x:v>
      </x:c>
    </x:row>
    <x:row r="362" ht="60" customHeight="1">
      <x:c r="A362" s="43" t="str">
        <x:v>MX-12</x:v>
      </x:c>
      <x:c r="B362" s="43" t="str">
        <x:v>Electromovilidad</x:v>
      </x:c>
      <x:c r="C362" s="43" t="str">
        <x:v>Evergo</x:v>
      </x:c>
      <x:c r="D362" s="43" t="str">
        <x:v>Datos y personalización</x:v>
      </x:c>
      <x:c r="E362" s="43" t="str">
        <x:v>E4</x:v>
      </x:c>
      <x:c r="F362" s="49" t="str">
        <x:v>Confianza y privacidad</x:v>
      </x:c>
      <x:c r="G362" s="65" t="n">
        <x:v>2</x:v>
      </x:c>
      <x:c r="H362" s="58" t="n">
        <x:v>2</x:v>
      </x:c>
      <x:c r="I362" s="58" t="str">
        <x:v>Media</x:v>
      </x:c>
      <x:c r="J362" s="66" t="n">
        <x:f>IF(I362="Alta",1,IF(I362="Media alta",0.95,IF(I362="Media",0.9,IF(I362="Media baja",0.82,IF(I362="Baja",0.75,"")))))</x:f>
        <x:v>0.9</x:v>
      </x:c>
      <x:c r="K362" s="66" t="n">
        <x:f>IF(H362="","",H362/5*G362)</x:f>
        <x:v>0.8</x:v>
      </x:c>
      <x:c r="L362" s="66" t="n">
        <x:f>IF(K362="","",K362*J362)</x:f>
        <x:v>0.7200000000000001</x:v>
      </x:c>
      <x:c r="M362" s="49" t="str">
        <x:v>Ver hoja Fuentes</x:v>
      </x:c>
      <x:c r="N362" s="49" t="str">
        <x:v>https://evergo.com/wp-content/uploads/2024/09/proceso-de-registro-y-carga-de-vehiculos-en-estaciones-evergo.pdf</x:v>
      </x:c>
      <x:c r="O362" s="49" t="str">
        <x:v>Carga, vehículo, ubicación, pago e historial son medibles; la declaración pública de seguridad de datos requiere validación.</x:v>
      </x:c>
      <x:c r="P362" s="49" t="str">
        <x:v>Aplicar el aprendizaje de confianza y privacidad sin copiar la mecánica; validar en AKRON App y Human Lab.</x:v>
      </x:c>
      <x:c r="Q362" s="49" t="str">
        <x:v>n=43; promedio 1.98; negativas 72%; Estabilidad y rendimiento (22); Journey de compra o uso (18); Pago y saldo (15)</x:v>
      </x:c>
      <x:c r="R362" s="49" t="str">
        <x:v>Provisional IA</x:v>
      </x:c>
    </x:row>
    <x:row r="363" ht="60" customHeight="1">
      <x:c r="A363" s="43" t="str">
        <x:v>MX-12</x:v>
      </x:c>
      <x:c r="B363" s="43" t="str">
        <x:v>Electromovilidad</x:v>
      </x:c>
      <x:c r="C363" s="43" t="str">
        <x:v>Evergo</x:v>
      </x:c>
      <x:c r="D363" s="43" t="str">
        <x:v>Ecosistema y omnicanalidad</x:v>
      </x:c>
      <x:c r="E363" s="43" t="str">
        <x:v>F1</x:v>
      </x:c>
      <x:c r="F363" s="49" t="str">
        <x:v>Integración estación-tienda</x:v>
      </x:c>
      <x:c r="G363" s="65" t="n">
        <x:v>4</x:v>
      </x:c>
      <x:c r="H363" s="58" t="n">
        <x:v>2</x:v>
      </x:c>
      <x:c r="I363" s="58" t="str">
        <x:v>Alta</x:v>
      </x:c>
      <x:c r="J363" s="66" t="n">
        <x:f>IF(I363="Alta",1,IF(I363="Media alta",0.95,IF(I363="Media",0.9,IF(I363="Media baja",0.82,IF(I363="Baja",0.75,"")))))</x:f>
        <x:v>1</x:v>
      </x:c>
      <x:c r="K363" s="66" t="n">
        <x:f>IF(H363="","",H363/5*G363)</x:f>
        <x:v>1.6</x:v>
      </x:c>
      <x:c r="L363" s="66" t="n">
        <x:f>IF(K363="","",K363*J363)</x:f>
        <x:v>1.6</x:v>
      </x:c>
      <x:c r="M363" s="49" t="str">
        <x:v>Ver hoja Fuentes</x:v>
      </x:c>
      <x:c r="N363" s="49" t="str">
        <x:v>https://evergo.com/soporte/preguntas-frecuentes/</x:v>
      </x:c>
      <x:c r="O363" s="49" t="str">
        <x:v>Integra mapa, disponibilidad, reserva, pago, QR o ID, RFID, historial, factura y soporte.</x:v>
      </x:c>
      <x:c r="P363" s="49" t="str">
        <x:v>Aplicar el aprendizaje de integración estación-tienda sin copiar la mecánica; validar en AKRON App y Human Lab.</x:v>
      </x:c>
      <x:c r="Q363" s="49" t="str">
        <x:v>n=43; promedio 1.98; negativas 72%; Estabilidad y rendimiento (22); Journey de compra o uso (18); Pago y saldo (15)</x:v>
      </x:c>
      <x:c r="R363" s="49" t="str">
        <x:v>Provisional IA</x:v>
      </x:c>
    </x:row>
    <x:row r="364" ht="60" customHeight="1">
      <x:c r="A364" s="43" t="str">
        <x:v>MX-12</x:v>
      </x:c>
      <x:c r="B364" s="43" t="str">
        <x:v>Electromovilidad</x:v>
      </x:c>
      <x:c r="C364" s="43" t="str">
        <x:v>Evergo</x:v>
      </x:c>
      <x:c r="D364" s="43" t="str">
        <x:v>Ecosistema y omnicanalidad</x:v>
      </x:c>
      <x:c r="E364" s="43" t="str">
        <x:v>F2</x:v>
      </x:c>
      <x:c r="F364" s="49" t="str">
        <x:v>Pago e identificación</x:v>
      </x:c>
      <x:c r="G364" s="65" t="n">
        <x:v>3</x:v>
      </x:c>
      <x:c r="H364" s="58" t="n">
        <x:v>4</x:v>
      </x:c>
      <x:c r="I364" s="58" t="str">
        <x:v>Alta</x:v>
      </x:c>
      <x:c r="J364" s="66" t="n">
        <x:f>IF(I364="Alta",1,IF(I364="Media alta",0.95,IF(I364="Media",0.9,IF(I364="Media baja",0.82,IF(I364="Baja",0.75,"")))))</x:f>
        <x:v>1</x:v>
      </x:c>
      <x:c r="K364" s="66" t="n">
        <x:f>IF(H364="","",H364/5*G364)</x:f>
        <x:v>2.4000000000000004</x:v>
      </x:c>
      <x:c r="L364" s="66" t="n">
        <x:f>IF(K364="","",K364*J364)</x:f>
        <x:v>2.4000000000000004</x:v>
      </x:c>
      <x:c r="M364" s="49" t="str">
        <x:v>Ver hoja Fuentes</x:v>
      </x:c>
      <x:c r="N364" s="49" t="str">
        <x:v>https://evergo.com/soporte/preguntas-frecuentes/</x:v>
      </x:c>
      <x:c r="O364" s="49" t="str">
        <x:v>Integra mapa, disponibilidad, reserva, pago, QR o ID, RFID, historial, factura y soporte.</x:v>
      </x:c>
      <x:c r="P364" s="49" t="str">
        <x:v>Aplicar el aprendizaje de pago e identificación sin copiar la mecánica; validar en AKRON App y Human Lab.</x:v>
      </x:c>
      <x:c r="Q364" s="49" t="str">
        <x:v>n=43; promedio 1.98; negativas 72%; Estabilidad y rendimiento (22); Journey de compra o uso (18); Pago y saldo (15)</x:v>
      </x:c>
      <x:c r="R364" s="49" t="str">
        <x:v>Provisional IA</x:v>
      </x:c>
    </x:row>
    <x:row r="365" ht="60" customHeight="1">
      <x:c r="A365" s="43" t="str">
        <x:v>MX-12</x:v>
      </x:c>
      <x:c r="B365" s="43" t="str">
        <x:v>Electromovilidad</x:v>
      </x:c>
      <x:c r="C365" s="43" t="str">
        <x:v>Evergo</x:v>
      </x:c>
      <x:c r="D365" s="43" t="str">
        <x:v>Ecosistema y omnicanalidad</x:v>
      </x:c>
      <x:c r="E365" s="43" t="str">
        <x:v>F3</x:v>
      </x:c>
      <x:c r="F365" s="49" t="str">
        <x:v>Extensión a servicios</x:v>
      </x:c>
      <x:c r="G365" s="65" t="n">
        <x:v>3</x:v>
      </x:c>
      <x:c r="H365" s="58" t="n">
        <x:v>5</x:v>
      </x:c>
      <x:c r="I365" s="58" t="str">
        <x:v>Alta</x:v>
      </x:c>
      <x:c r="J365" s="66" t="n">
        <x:f>IF(I365="Alta",1,IF(I365="Media alta",0.95,IF(I365="Media",0.9,IF(I365="Media baja",0.82,IF(I365="Baja",0.75,"")))))</x:f>
        <x:v>1</x:v>
      </x:c>
      <x:c r="K365" s="66" t="n">
        <x:f>IF(H365="","",H365/5*G365)</x:f>
        <x:v>3</x:v>
      </x:c>
      <x:c r="L365" s="66" t="n">
        <x:f>IF(K365="","",K365*J365)</x:f>
        <x:v>3</x:v>
      </x:c>
      <x:c r="M365" s="49" t="str">
        <x:v>Ver hoja Fuentes</x:v>
      </x:c>
      <x:c r="N365" s="49" t="str">
        <x:v>https://evergo.com/soporte/preguntas-frecuentes/</x:v>
      </x:c>
      <x:c r="O365" s="49" t="str">
        <x:v>Integra mapa, disponibilidad, reserva, pago, QR o ID, RFID, historial, factura y soporte.</x:v>
      </x:c>
      <x:c r="P365" s="49" t="str">
        <x:v>Aplicar el aprendizaje de extensión a servicios sin copiar la mecánica; validar en AKRON App y Human Lab.</x:v>
      </x:c>
      <x:c r="Q365" s="49" t="str">
        <x:v>n=43; promedio 1.98; negativas 72%; Estabilidad y rendimiento (22); Journey de compra o uso (18); Pago y saldo (15)</x:v>
      </x:c>
      <x:c r="R365" s="49" t="str">
        <x:v>Provisional IA</x:v>
      </x:c>
    </x:row>
    <x:row r="366" ht="60" customHeight="1">
      <x:c r="A366" s="43" t="str">
        <x:v>MX-12</x:v>
      </x:c>
      <x:c r="B366" s="43" t="str">
        <x:v>Electromovilidad</x:v>
      </x:c>
      <x:c r="C366" s="43" t="str">
        <x:v>Evergo</x:v>
      </x:c>
      <x:c r="D366" s="43" t="str">
        <x:v>Engagement y gamificación</x:v>
      </x:c>
      <x:c r="E366" s="43" t="str">
        <x:v>G1</x:v>
      </x:c>
      <x:c r="F366" s="49" t="str">
        <x:v>Retos y activadores</x:v>
      </x:c>
      <x:c r="G366" s="65" t="n">
        <x:v>3</x:v>
      </x:c>
      <x:c r="H366" s="58" t="n">
        <x:v>3</x:v>
      </x:c>
      <x:c r="I366" s="58" t="str">
        <x:v>Media</x:v>
      </x:c>
      <x:c r="J366" s="66" t="n">
        <x:f>IF(I366="Alta",1,IF(I366="Media alta",0.95,IF(I366="Media",0.9,IF(I366="Media baja",0.82,IF(I366="Baja",0.75,"")))))</x:f>
        <x:v>0.9</x:v>
      </x:c>
      <x:c r="K366" s="66" t="n">
        <x:f>IF(H366="","",H366/5*G366)</x:f>
        <x:v>1.7999999999999998</x:v>
      </x:c>
      <x:c r="L366" s="66" t="n">
        <x:f>IF(K366="","",K366*J366)</x:f>
        <x:v>1.6199999999999999</x:v>
      </x:c>
      <x:c r="M366" s="49" t="str">
        <x:v>Ver hoja Fuentes</x:v>
      </x:c>
      <x:c r="N366" s="49" t="str">
        <x:v>https://evergo.com/soporte/preguntas-frecuentes/</x:v>
      </x:c>
      <x:c r="O366" s="49" t="str">
        <x:v>No existe gamificación observable; la sostenibilidad funciona como propósito, no como mecánica.</x:v>
      </x:c>
      <x:c r="P366" s="49" t="str">
        <x:v>Aplicar el aprendizaje de retos y activadores sin copiar la mecánica; validar en AKRON App y Human Lab.</x:v>
      </x:c>
      <x:c r="Q366" s="49" t="str">
        <x:v>n=43; promedio 1.98; negativas 72%; Estabilidad y rendimiento (22); Journey de compra o uso (18); Pago y saldo (15)</x:v>
      </x:c>
      <x:c r="R366" s="49" t="str">
        <x:v>Provisional IA</x:v>
      </x:c>
    </x:row>
    <x:row r="367" ht="60" customHeight="1">
      <x:c r="A367" s="43" t="str">
        <x:v>MX-12</x:v>
      </x:c>
      <x:c r="B367" s="43" t="str">
        <x:v>Electromovilidad</x:v>
      </x:c>
      <x:c r="C367" s="43" t="str">
        <x:v>Evergo</x:v>
      </x:c>
      <x:c r="D367" s="43" t="str">
        <x:v>Engagement y gamificación</x:v>
      </x:c>
      <x:c r="E367" s="43" t="str">
        <x:v>G2</x:v>
      </x:c>
      <x:c r="F367" s="49" t="str">
        <x:v>Progreso visible</x:v>
      </x:c>
      <x:c r="G367" s="65" t="n">
        <x:v>3</x:v>
      </x:c>
      <x:c r="H367" s="58" t="n">
        <x:v>3</x:v>
      </x:c>
      <x:c r="I367" s="58" t="str">
        <x:v>Media</x:v>
      </x:c>
      <x:c r="J367" s="66" t="n">
        <x:f>IF(I367="Alta",1,IF(I367="Media alta",0.95,IF(I367="Media",0.9,IF(I367="Media baja",0.82,IF(I367="Baja",0.75,"")))))</x:f>
        <x:v>0.9</x:v>
      </x:c>
      <x:c r="K367" s="66" t="n">
        <x:f>IF(H367="","",H367/5*G367)</x:f>
        <x:v>1.7999999999999998</x:v>
      </x:c>
      <x:c r="L367" s="66" t="n">
        <x:f>IF(K367="","",K367*J367)</x:f>
        <x:v>1.6199999999999999</x:v>
      </x:c>
      <x:c r="M367" s="49" t="str">
        <x:v>Ver hoja Fuentes</x:v>
      </x:c>
      <x:c r="N367" s="49" t="str">
        <x:v>https://evergo.com/soporte/preguntas-frecuentes/</x:v>
      </x:c>
      <x:c r="O367" s="49" t="str">
        <x:v>No existe gamificación observable; la sostenibilidad funciona como propósito, no como mecánica.</x:v>
      </x:c>
      <x:c r="P367" s="49" t="str">
        <x:v>Aplicar el aprendizaje de progreso visible sin copiar la mecánica; validar en AKRON App y Human Lab.</x:v>
      </x:c>
      <x:c r="Q367" s="49" t="str">
        <x:v>n=43; promedio 1.98; negativas 72%; Estabilidad y rendimiento (22); Journey de compra o uso (18); Pago y saldo (15)</x:v>
      </x:c>
      <x:c r="R367" s="49" t="str">
        <x:v>Provisional IA</x:v>
      </x:c>
    </x:row>
    <x:row r="368" ht="60" customHeight="1">
      <x:c r="A368" s="43" t="str">
        <x:v>MX-12</x:v>
      </x:c>
      <x:c r="B368" s="43" t="str">
        <x:v>Electromovilidad</x:v>
      </x:c>
      <x:c r="C368" s="43" t="str">
        <x:v>Evergo</x:v>
      </x:c>
      <x:c r="D368" s="43" t="str">
        <x:v>Engagement y gamificación</x:v>
      </x:c>
      <x:c r="E368" s="43" t="str">
        <x:v>G3</x:v>
      </x:c>
      <x:c r="F368" s="49" t="str">
        <x:v>Vínculo emocional o comunidad</x:v>
      </x:c>
      <x:c r="G368" s="65" t="n">
        <x:v>2</x:v>
      </x:c>
      <x:c r="H368" s="58" t="n">
        <x:v>4</x:v>
      </x:c>
      <x:c r="I368" s="58" t="str">
        <x:v>Media</x:v>
      </x:c>
      <x:c r="J368" s="66" t="n">
        <x:f>IF(I368="Alta",1,IF(I368="Media alta",0.95,IF(I368="Media",0.9,IF(I368="Media baja",0.82,IF(I368="Baja",0.75,"")))))</x:f>
        <x:v>0.9</x:v>
      </x:c>
      <x:c r="K368" s="66" t="n">
        <x:f>IF(H368="","",H368/5*G368)</x:f>
        <x:v>1.6</x:v>
      </x:c>
      <x:c r="L368" s="66" t="n">
        <x:f>IF(K368="","",K368*J368)</x:f>
        <x:v>1.4400000000000002</x:v>
      </x:c>
      <x:c r="M368" s="49" t="str">
        <x:v>Ver hoja Fuentes</x:v>
      </x:c>
      <x:c r="N368" s="49" t="str">
        <x:v>https://evergo.com/soporte/preguntas-frecuentes/</x:v>
      </x:c>
      <x:c r="O368" s="49" t="str">
        <x:v>No existe gamificación observable; la sostenibilidad funciona como propósito, no como mecánica.</x:v>
      </x:c>
      <x:c r="P368" s="49" t="str">
        <x:v>Aplicar el aprendizaje de vínculo emocional o comunidad sin copiar la mecánica; validar en AKRON App y Human Lab.</x:v>
      </x:c>
      <x:c r="Q368" s="49" t="str">
        <x:v>n=43; promedio 1.98; negativas 72%; Estabilidad y rendimiento (22); Journey de compra o uso (18); Pago y saldo (15)</x:v>
      </x:c>
      <x:c r="R368" s="49" t="str">
        <x:v>Provisional IA</x:v>
      </x:c>
    </x:row>
    <x:row r="369" ht="60" customHeight="1">
      <x:c r="A369" s="43" t="str">
        <x:v>MX-12</x:v>
      </x:c>
      <x:c r="B369" s="43" t="str">
        <x:v>Electromovilidad</x:v>
      </x:c>
      <x:c r="C369" s="43" t="str">
        <x:v>Evergo</x:v>
      </x:c>
      <x:c r="D369" s="43" t="str">
        <x:v>Viabilidad para AKRON</x:v>
      </x:c>
      <x:c r="E369" s="43" t="str">
        <x:v>H1</x:v>
      </x:c>
      <x:c r="F369" s="49" t="str">
        <x:v>Viabilidad operativa</x:v>
      </x:c>
      <x:c r="G369" s="65" t="n">
        <x:v>4</x:v>
      </x:c>
      <x:c r="H369" s="58" t="n">
        <x:v>3</x:v>
      </x:c>
      <x:c r="I369" s="58" t="str">
        <x:v>Media</x:v>
      </x:c>
      <x:c r="J369" s="66" t="n">
        <x:f>IF(I369="Alta",1,IF(I369="Media alta",0.95,IF(I369="Media",0.9,IF(I369="Media baja",0.82,IF(I369="Baja",0.75,"")))))</x:f>
        <x:v>0.9</x:v>
      </x:c>
      <x:c r="K369" s="66" t="n">
        <x:f>IF(H369="","",H369/5*G369)</x:f>
        <x:v>2.4</x:v>
      </x:c>
      <x:c r="L369" s="66" t="n">
        <x:f>IF(K369="","",K369*J369)</x:f>
        <x:v>2.16</x:v>
      </x:c>
      <x:c r="M369" s="49" t="str">
        <x:v>Ver hoja Fuentes</x:v>
      </x:c>
      <x:c r="N369" s="49" t="str">
        <x:v>https://evergo.com/soporte/preguntas-frecuentes/</x:v>
      </x:c>
      <x:c r="O369" s="49" t="str">
        <x:v>La referencia sirve para diseñar la utilidad EV mínima, pero depende de infraestructura, cobertura, conectividad y soporte.</x:v>
      </x:c>
      <x:c r="P369" s="49" t="str">
        <x:v>Aplicar el aprendizaje de viabilidad operativa sin copiar la mecánica; validar en AKRON App y Human Lab.</x:v>
      </x:c>
      <x:c r="Q369" s="49" t="str">
        <x:v>n=43; promedio 1.98; negativas 72%; Estabilidad y rendimiento (22); Journey de compra o uso (18); Pago y saldo (15)</x:v>
      </x:c>
      <x:c r="R369" s="49" t="str">
        <x:v>Provisional IA</x:v>
      </x:c>
    </x:row>
    <x:row r="370" ht="60" customHeight="1">
      <x:c r="A370" s="43" t="str">
        <x:v>MX-12</x:v>
      </x:c>
      <x:c r="B370" s="43" t="str">
        <x:v>Electromovilidad</x:v>
      </x:c>
      <x:c r="C370" s="43" t="str">
        <x:v>Evergo</x:v>
      </x:c>
      <x:c r="D370" s="43" t="str">
        <x:v>Viabilidad para AKRON</x:v>
      </x:c>
      <x:c r="E370" s="43" t="str">
        <x:v>H2</x:v>
      </x:c>
      <x:c r="F370" s="49" t="str">
        <x:v>Viabilidad tecnológica</x:v>
      </x:c>
      <x:c r="G370" s="65" t="n">
        <x:v>3</x:v>
      </x:c>
      <x:c r="H370" s="58" t="n">
        <x:v>3</x:v>
      </x:c>
      <x:c r="I370" s="58" t="str">
        <x:v>Media</x:v>
      </x:c>
      <x:c r="J370" s="66" t="n">
        <x:f>IF(I370="Alta",1,IF(I370="Media alta",0.95,IF(I370="Media",0.9,IF(I370="Media baja",0.82,IF(I370="Baja",0.75,"")))))</x:f>
        <x:v>0.9</x:v>
      </x:c>
      <x:c r="K370" s="66" t="n">
        <x:f>IF(H370="","",H370/5*G370)</x:f>
        <x:v>1.7999999999999998</x:v>
      </x:c>
      <x:c r="L370" s="66" t="n">
        <x:f>IF(K370="","",K370*J370)</x:f>
        <x:v>1.6199999999999999</x:v>
      </x:c>
      <x:c r="M370" s="49" t="str">
        <x:v>Ver hoja Fuentes</x:v>
      </x:c>
      <x:c r="N370" s="49" t="str">
        <x:v>https://evergo.com/soporte/preguntas-frecuentes/</x:v>
      </x:c>
      <x:c r="O370" s="49" t="str">
        <x:v>La referencia sirve para diseñar la utilidad EV mínima, pero depende de infraestructura, cobertura, conectividad y soporte.</x:v>
      </x:c>
      <x:c r="P370" s="49" t="str">
        <x:v>Aplicar el aprendizaje de viabilidad tecnológica sin copiar la mecánica; validar en AKRON App y Human Lab.</x:v>
      </x:c>
      <x:c r="Q370" s="49" t="str">
        <x:v>n=43; promedio 1.98; negativas 72%; Estabilidad y rendimiento (22); Journey de compra o uso (18); Pago y saldo (15)</x:v>
      </x:c>
      <x:c r="R370" s="49" t="str">
        <x:v>Provisional IA</x:v>
      </x:c>
    </x:row>
    <x:row r="371" ht="60" customHeight="1">
      <x:c r="A371" s="43" t="str">
        <x:v>MX-12</x:v>
      </x:c>
      <x:c r="B371" s="43" t="str">
        <x:v>Electromovilidad</x:v>
      </x:c>
      <x:c r="C371" s="43" t="str">
        <x:v>Evergo</x:v>
      </x:c>
      <x:c r="D371" s="43" t="str">
        <x:v>Viabilidad para AKRON</x:v>
      </x:c>
      <x:c r="E371" s="43" t="str">
        <x:v>H3</x:v>
      </x:c>
      <x:c r="F371" s="49" t="str">
        <x:v>Sostenibilidad económica</x:v>
      </x:c>
      <x:c r="G371" s="65" t="n">
        <x:v>3</x:v>
      </x:c>
      <x:c r="H371" s="58" t="n">
        <x:v>3</x:v>
      </x:c>
      <x:c r="I371" s="58" t="str">
        <x:v>Media</x:v>
      </x:c>
      <x:c r="J371" s="66" t="n">
        <x:f>IF(I371="Alta",1,IF(I371="Media alta",0.95,IF(I371="Media",0.9,IF(I371="Media baja",0.82,IF(I371="Baja",0.75,"")))))</x:f>
        <x:v>0.9</x:v>
      </x:c>
      <x:c r="K371" s="66" t="n">
        <x:f>IF(H371="","",H371/5*G371)</x:f>
        <x:v>1.7999999999999998</x:v>
      </x:c>
      <x:c r="L371" s="66" t="n">
        <x:f>IF(K371="","",K371*J371)</x:f>
        <x:v>1.6199999999999999</x:v>
      </x:c>
      <x:c r="M371" s="49" t="str">
        <x:v>Ver hoja Fuentes</x:v>
      </x:c>
      <x:c r="N371" s="49" t="str">
        <x:v>https://evergo.com/soporte/preguntas-frecuentes/</x:v>
      </x:c>
      <x:c r="O371" s="49" t="str">
        <x:v>La referencia sirve para diseñar la utilidad EV mínima, pero depende de infraestructura, cobertura, conectividad y soporte.</x:v>
      </x:c>
      <x:c r="P371" s="49" t="str">
        <x:v>Aplicar el aprendizaje de sostenibilidad económica sin copiar la mecánica; validar en AKRON App y Human Lab.</x:v>
      </x:c>
      <x:c r="Q371" s="49" t="str">
        <x:v>n=43; promedio 1.98; negativas 72%; Estabilidad y rendimiento (22); Journey de compra o uso (18); Pago y saldo (15)</x:v>
      </x:c>
      <x:c r="R371" s="49" t="str">
        <x:v>Provisional IA</x:v>
      </x:c>
    </x:row>
    <x:row r="372" ht="60" customHeight="1">
      <x:c r="A372" s="43" t="str">
        <x:v>MX-12</x:v>
      </x:c>
      <x:c r="B372" s="43" t="str">
        <x:v>Electromovilidad</x:v>
      </x:c>
      <x:c r="C372" s="43" t="str">
        <x:v>Evergo</x:v>
      </x:c>
      <x:c r="D372" s="43" t="str">
        <x:v>Viabilidad para AKRON</x:v>
      </x:c>
      <x:c r="E372" s="43" t="str">
        <x:v>H4</x:v>
      </x:c>
      <x:c r="F372" s="49" t="str">
        <x:v>Adecuación al mercado mexicano</x:v>
      </x:c>
      <x:c r="G372" s="65" t="n">
        <x:v>2</x:v>
      </x:c>
      <x:c r="H372" s="58" t="n">
        <x:v>4</x:v>
      </x:c>
      <x:c r="I372" s="58" t="str">
        <x:v>Media</x:v>
      </x:c>
      <x:c r="J372" s="66" t="n">
        <x:f>IF(I372="Alta",1,IF(I372="Media alta",0.95,IF(I372="Media",0.9,IF(I372="Media baja",0.82,IF(I372="Baja",0.75,"")))))</x:f>
        <x:v>0.9</x:v>
      </x:c>
      <x:c r="K372" s="66" t="n">
        <x:f>IF(H372="","",H372/5*G372)</x:f>
        <x:v>1.6</x:v>
      </x:c>
      <x:c r="L372" s="66" t="n">
        <x:f>IF(K372="","",K372*J372)</x:f>
        <x:v>1.4400000000000002</x:v>
      </x:c>
      <x:c r="M372" s="49" t="str">
        <x:v>Ver hoja Fuentes</x:v>
      </x:c>
      <x:c r="N372" s="49" t="str">
        <x:v>https://evergo.com/soporte/preguntas-frecuentes/</x:v>
      </x:c>
      <x:c r="O372" s="49" t="str">
        <x:v>La referencia sirve para diseñar la utilidad EV mínima, pero depende de infraestructura, cobertura, conectividad y soporte.</x:v>
      </x:c>
      <x:c r="P372" s="49" t="str">
        <x:v>Aplicar el aprendizaje de adecuación al mercado mexicano sin copiar la mecánica; validar en AKRON App y Human Lab.</x:v>
      </x:c>
      <x:c r="Q372" s="49" t="str">
        <x:v>n=43; promedio 1.98; negativas 72%; Estabilidad y rendimiento (22); Journey de compra o uso (18); Pago y saldo (15)</x:v>
      </x:c>
      <x:c r="R372" s="49" t="str">
        <x:v>Provisional IA</x:v>
      </x:c>
    </x:row>
    <x:row r="373" ht="60" customHeight="1">
      <x:c r="A373" s="44" t="str">
        <x:v>MX-12</x:v>
      </x:c>
      <x:c r="B373" s="44" t="str">
        <x:v>Electromovilidad</x:v>
      </x:c>
      <x:c r="C373" s="44" t="str">
        <x:v>Evergo</x:v>
      </x:c>
      <x:c r="D373" s="44" t="str">
        <x:v>Viabilidad para AKRON</x:v>
      </x:c>
      <x:c r="E373" s="44" t="str">
        <x:v>H5</x:v>
      </x:c>
      <x:c r="F373" s="50" t="str">
        <x:v>Tiempo para capturar valor</x:v>
      </x:c>
      <x:c r="G373" s="67" t="n">
        <x:v>2</x:v>
      </x:c>
      <x:c r="H373" s="59" t="n">
        <x:v>4</x:v>
      </x:c>
      <x:c r="I373" s="59" t="str">
        <x:v>Media</x:v>
      </x:c>
      <x:c r="J373" s="68" t="n">
        <x:f>IF(I373="Alta",1,IF(I373="Media alta",0.95,IF(I373="Media",0.9,IF(I373="Media baja",0.82,IF(I373="Baja",0.75,"")))))</x:f>
        <x:v>0.9</x:v>
      </x:c>
      <x:c r="K373" s="68" t="n">
        <x:f>IF(H373="","",H373/5*G373)</x:f>
        <x:v>1.6</x:v>
      </x:c>
      <x:c r="L373" s="68" t="n">
        <x:f>IF(K373="","",K373*J373)</x:f>
        <x:v>1.4400000000000002</x:v>
      </x:c>
      <x:c r="M373" s="50" t="str">
        <x:v>Ver hoja Fuentes</x:v>
      </x:c>
      <x:c r="N373" s="50" t="str">
        <x:v>https://evergo.com/soporte/preguntas-frecuentes/</x:v>
      </x:c>
      <x:c r="O373" s="50" t="str">
        <x:v>La referencia sirve para diseñar la utilidad EV mínima, pero depende de infraestructura, cobertura, conectividad y soporte.</x:v>
      </x:c>
      <x:c r="P373" s="50" t="str">
        <x:v>Aplicar el aprendizaje de tiempo para capturar valor sin copiar la mecánica; validar en AKRON App y Human Lab.</x:v>
      </x:c>
      <x:c r="Q373" s="50" t="str">
        <x:v>n=43; promedio 1.98; negativas 72%; Estabilidad y rendimiento (22); Journey de compra o uso (18); Pago y saldo (15)</x:v>
      </x:c>
      <x:c r="R373" s="50" t="str">
        <x:v>Provisional IA</x:v>
      </x:c>
    </x:row>
  </x:sheetData>
  <x:conditionalFormatting sqref="H2:H373">
    <x:cfRule type="colorScale" priority="1">
      <x:colorScale>
        <x:cfvo type="min"/>
        <x:cfvo type="percentile" val="50"/>
        <x:cfvo type="max"/>
        <x:color rgb="FFFDEBEC"/>
        <x:color rgb="FFFFF4D6"/>
        <x:color rgb="FFE8F5EF"/>
      </x:colorScale>
    </x:cfRule>
  </x:conditionalFormatting>
  <x:pageMargins left="0.7" right="0.7" top="0.75" bottom="0.75" header="0.3" footer="0.3"/>
  <x:tableParts count="1">
    <x:tablePart xmlns:r="http://schemas.openxmlformats.org/officeDocument/2006/relationships" r:id="R44dc3f5564cc4c1d"/>
  </x:tableParts>
</x:worksheet>
</file>

<file path=xl/worksheets/sheet6.xml><?xml version="1.0" encoding="utf-8"?>
<x:worksheet xmlns:x="http://schemas.openxmlformats.org/spreadsheetml/2006/main">
  <x:sheetPr>
    <x:tabColor rgb="FF7F8FA6"/>
  </x:sheetPr>
  <x:sheetViews>
    <x:sheetView showGridLines="0" workbookViewId="0">
      <x:pane ySplit="6" topLeftCell="A7" activePane="bottomLeft" state="frozen"/>
    </x:sheetView>
  </x:sheetViews>
  <x:sheetFormatPr defaultRowHeight="15"/>
  <x:cols>
    <x:col min="1" max="1" width="10" hidden="0" customWidth="1"/>
    <x:col min="2" max="2" width="34"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55" hidden="0" customWidth="1"/>
  </x:cols>
  <x:sheetData>
    <x:row r="2">
      <x:c r="A2" s="2" t="str">
        <x:v>Análisis de reseñas públicas</x:v>
      </x:c>
      <x:c r="B2" s="92"/>
      <x:c r="C2" s="92"/>
      <x:c r="D2" s="92"/>
      <x:c r="E2" s="92"/>
      <x:c r="F2" s="92"/>
      <x:c r="G2" s="92"/>
      <x:c r="H2" s="92"/>
      <x:c r="I2" s="92"/>
    </x:row>
    <x:row r="3">
      <x:c r="A3" s="5" t="str">
        <x:v>Muestra de 493 reseñas recientes de Google Play México. Sirve para detectar patrones de fricción, no para afirmar reglas del programa.</x:v>
      </x:c>
      <x:c r="B3" s="92"/>
      <x:c r="C3" s="92"/>
      <x:c r="D3" s="92"/>
      <x:c r="E3" s="92"/>
      <x:c r="F3" s="92"/>
      <x:c r="G3" s="92"/>
      <x:c r="H3" s="92"/>
      <x:c r="I3" s="92"/>
    </x:row>
    <x:row r="4">
      <x:c r="A4" s="93"/>
      <x:c r="B4" s="93"/>
      <x:c r="C4" s="93"/>
      <x:c r="D4" s="93"/>
      <x:c r="E4" s="93"/>
      <x:c r="F4" s="93"/>
      <x:c r="G4" s="93"/>
      <x:c r="H4" s="93"/>
      <x:c r="I4" s="93"/>
    </x:row>
    <x:row r="5">
      <x:c r="A5" s="92"/>
      <x:c r="B5" s="92"/>
      <x:c r="C5" s="92"/>
      <x:c r="D5" s="92"/>
      <x:c r="E5" s="92"/>
      <x:c r="F5" s="92"/>
      <x:c r="G5" s="92"/>
      <x:c r="H5" s="92"/>
      <x:c r="I5" s="92"/>
    </x:row>
    <x:row r="6" ht="40" customHeight="1">
      <x:c r="A6" s="39" t="str">
        <x:v>ID</x:v>
      </x:c>
      <x:c r="B6" s="39" t="str">
        <x:v>Caso</x:v>
      </x:c>
      <x:c r="C6" s="39" t="str">
        <x:v>n</x:v>
      </x:c>
      <x:c r="D6" s="39" t="str">
        <x:v>Promedio</x:v>
      </x:c>
      <x:c r="E6" s="39" t="str">
        <x:v>Positivas</x:v>
      </x:c>
      <x:c r="F6" s="39" t="str">
        <x:v>Neutrales</x:v>
      </x:c>
      <x:c r="G6" s="39" t="str">
        <x:v>Negativas</x:v>
      </x:c>
      <x:c r="H6" s="39" t="str">
        <x:v>% negativas</x:v>
      </x:c>
      <x:c r="I6" s="39" t="str">
        <x:v>Temas principales</x:v>
      </x:c>
    </x:row>
    <x:row r="7" ht="50" customHeight="1">
      <x:c r="A7" s="42" t="str">
        <x:v>MX-01</x:v>
      </x:c>
      <x:c r="B7" s="42" t="str">
        <x:v>Escudería G500 / Mi App G500</x:v>
      </x:c>
      <x:c r="C7" s="45" t="n">
        <x:v>43</x:v>
      </x:c>
      <x:c r="D7" s="54" t="n">
        <x:v>1.9534883720930232</x:v>
      </x:c>
      <x:c r="E7" s="45" t="n">
        <x:v>8</x:v>
      </x:c>
      <x:c r="F7" s="45" t="n">
        <x:v>3</x:v>
      </x:c>
      <x:c r="G7" s="45" t="n">
        <x:v>32</x:v>
      </x:c>
      <x:c r="H7" s="51" t="n">
        <x:v>0.7441860465116279</x:v>
      </x:c>
      <x:c r="I7" s="48" t="str">
        <x:v>Facturación y ticket (23); Puntos y redención (11); Valoración general (11)</x:v>
      </x:c>
    </x:row>
    <x:row r="8" ht="50" customHeight="1">
      <x:c r="A8" s="43" t="str">
        <x:v>MX-02</x:v>
      </x:c>
      <x:c r="B8" s="43" t="str">
        <x:v>BPme Rewards México</x:v>
      </x:c>
      <x:c r="C8" s="46" t="n">
        <x:v>44</x:v>
      </x:c>
      <x:c r="D8" s="55" t="n">
        <x:v>1.9545454545454546</x:v>
      </x:c>
      <x:c r="E8" s="46" t="n">
        <x:v>8</x:v>
      </x:c>
      <x:c r="F8" s="46" t="n">
        <x:v>4</x:v>
      </x:c>
      <x:c r="G8" s="46" t="n">
        <x:v>32</x:v>
      </x:c>
      <x:c r="H8" s="52" t="n">
        <x:v>0.7272727272727273</x:v>
      </x:c>
      <x:c r="I8" s="49" t="str">
        <x:v>Valoración general (20); Facturación y ticket (15); Estabilidad y rendimiento (12)</x:v>
      </x:c>
    </x:row>
    <x:row r="9" ht="50" customHeight="1">
      <x:c r="A9" s="43" t="str">
        <x:v>MX-03</x:v>
      </x:c>
      <x:c r="B9" s="43" t="str">
        <x:v>Sevenly / Petro Seven y 7-Eleven</x:v>
      </x:c>
      <x:c r="C9" s="46" t="n">
        <x:v>36</x:v>
      </x:c>
      <x:c r="D9" s="55" t="n">
        <x:v>3.75</x:v>
      </x:c>
      <x:c r="E9" s="46" t="n">
        <x:v>23</x:v>
      </x:c>
      <x:c r="F9" s="46" t="n">
        <x:v>4</x:v>
      </x:c>
      <x:c r="G9" s="46" t="n">
        <x:v>9</x:v>
      </x:c>
      <x:c r="H9" s="52" t="n">
        <x:v>0.25</x:v>
      </x:c>
      <x:c r="I9" s="49" t="str">
        <x:v>Valoración general (21); Journey de compra o uso (6); Puntos y redención (3)</x:v>
      </x:c>
    </x:row>
    <x:row r="10" ht="50" customHeight="1">
      <x:c r="A10" s="43" t="str">
        <x:v>MX-04</x:v>
      </x:c>
      <x:c r="B10" s="43" t="str">
        <x:v>Spin Premia / OXXO GAS</x:v>
      </x:c>
      <x:c r="C10" s="46" t="n">
        <x:v>34</x:v>
      </x:c>
      <x:c r="D10" s="55" t="n">
        <x:v>4.205882352941177</x:v>
      </x:c>
      <x:c r="E10" s="46" t="n">
        <x:v>27</x:v>
      </x:c>
      <x:c r="F10" s="46" t="n">
        <x:v>2</x:v>
      </x:c>
      <x:c r="G10" s="46" t="n">
        <x:v>5</x:v>
      </x:c>
      <x:c r="H10" s="52" t="n">
        <x:v>0.14705882352941177</x:v>
      </x:c>
      <x:c r="I10" s="49" t="str">
        <x:v>Valoración general (21); Puntos y redención (6); Soporte y confianza (3)</x:v>
      </x:c>
    </x:row>
    <x:row r="11" ht="50" customHeight="1">
      <x:c r="A11" s="43" t="str">
        <x:v>MX-05</x:v>
      </x:c>
      <x:c r="B11" s="43" t="str">
        <x:v>Yo Elijo Hidrosina / App Hidrosina</x:v>
      </x:c>
      <x:c r="C11" s="46" t="n">
        <x:v>42</x:v>
      </x:c>
      <x:c r="D11" s="55" t="n">
        <x:v>1.1904761904761905</x:v>
      </x:c>
      <x:c r="E11" s="46" t="n">
        <x:v>1</x:v>
      </x:c>
      <x:c r="F11" s="46" t="n">
        <x:v>0</x:v>
      </x:c>
      <x:c r="G11" s="46" t="n">
        <x:v>41</x:v>
      </x:c>
      <x:c r="H11" s="52" t="n">
        <x:v>0.9761904761904762</x:v>
      </x:c>
      <x:c r="I11" s="49" t="str">
        <x:v>Facturación y ticket (24); Estabilidad y rendimiento (15); Valoración general (11)</x:v>
      </x:c>
    </x:row>
    <x:row r="12" ht="50" customHeight="1">
      <x:c r="A12" s="43" t="str">
        <x:v>MX-06</x:v>
      </x:c>
      <x:c r="B12" s="43" t="str">
        <x:v>Rendichicas / Rendipuntos</x:v>
      </x:c>
      <x:c r="C12" s="46" t="n">
        <x:v>36</x:v>
      </x:c>
      <x:c r="D12" s="55" t="n">
        <x:v>3.111111111111111</x:v>
      </x:c>
      <x:c r="E12" s="46" t="n">
        <x:v>19</x:v>
      </x:c>
      <x:c r="F12" s="46" t="n">
        <x:v>1</x:v>
      </x:c>
      <x:c r="G12" s="46" t="n">
        <x:v>16</x:v>
      </x:c>
      <x:c r="H12" s="52" t="n">
        <x:v>0.4444444444444444</x:v>
      </x:c>
      <x:c r="I12" s="49" t="str">
        <x:v>Valoración general (16); Estabilidad y rendimiento (9); Puntos y redención (6)</x:v>
      </x:c>
    </x:row>
    <x:row r="13" ht="50" customHeight="1">
      <x:c r="A13" s="43" t="str">
        <x:v>MX-07</x:v>
      </x:c>
      <x:c r="B13" s="43" t="str">
        <x:v>Mobil México / Reto Mobil</x:v>
      </x:c>
      <x:c r="C13" s="46" t="n">
        <x:v>44</x:v>
      </x:c>
      <x:c r="D13" s="55" t="n">
        <x:v>2.1363636363636362</x:v>
      </x:c>
      <x:c r="E13" s="46" t="n">
        <x:v>13</x:v>
      </x:c>
      <x:c r="F13" s="46" t="n">
        <x:v>0</x:v>
      </x:c>
      <x:c r="G13" s="46" t="n">
        <x:v>31</x:v>
      </x:c>
      <x:c r="H13" s="52" t="n">
        <x:v>0.7045454545454546</x:v>
      </x:c>
      <x:c r="I13" s="49" t="str">
        <x:v>Valoración general (16); Puntos y redención (15); Registro y acceso (9)</x:v>
      </x:c>
    </x:row>
    <x:row r="14" ht="50" customHeight="1">
      <x:c r="A14" s="43" t="str">
        <x:v>MX-08</x:v>
      </x:c>
      <x:c r="B14" s="43" t="str">
        <x:v>Club Cinépolis</x:v>
      </x:c>
      <x:c r="C14" s="46" t="n">
        <x:v>40</x:v>
      </x:c>
      <x:c r="D14" s="55" t="n">
        <x:v>3.475</x:v>
      </x:c>
      <x:c r="E14" s="46" t="n">
        <x:v>22</x:v>
      </x:c>
      <x:c r="F14" s="46" t="n">
        <x:v>6</x:v>
      </x:c>
      <x:c r="G14" s="46" t="n">
        <x:v>12</x:v>
      </x:c>
      <x:c r="H14" s="52" t="n">
        <x:v>0.3</x:v>
      </x:c>
      <x:c r="I14" s="49" t="str">
        <x:v>Valoración general (17); Pago y saldo (11); Journey de compra o uso (10)</x:v>
      </x:c>
    </x:row>
    <x:row r="15" ht="50" customHeight="1">
      <x:c r="A15" s="43" t="str">
        <x:v>MX-09</x:v>
      </x:c>
      <x:c r="B15" s="43" t="str">
        <x:v>Starbucks Rewards México</x:v>
      </x:c>
      <x:c r="C15" s="46" t="n">
        <x:v>45</x:v>
      </x:c>
      <x:c r="D15" s="55" t="n">
        <x:v>1.8666666666666667</x:v>
      </x:c>
      <x:c r="E15" s="46" t="n">
        <x:v>9</x:v>
      </x:c>
      <x:c r="F15" s="46" t="n">
        <x:v>1</x:v>
      </x:c>
      <x:c r="G15" s="46" t="n">
        <x:v>35</x:v>
      </x:c>
      <x:c r="H15" s="52" t="n">
        <x:v>0.7777777777777778</x:v>
      </x:c>
      <x:c r="I15" s="49" t="str">
        <x:v>Valoración general (14); Pago y saldo (14); Estabilidad y rendimiento (12)</x:v>
      </x:c>
    </x:row>
    <x:row r="16" ht="50" customHeight="1">
      <x:c r="A16" s="43" t="str">
        <x:v>MX-10</x:v>
      </x:c>
      <x:c r="B16" s="43" t="str">
        <x:v>Doters</x:v>
      </x:c>
      <x:c r="C16" s="46" t="n">
        <x:v>44</x:v>
      </x:c>
      <x:c r="D16" s="55" t="n">
        <x:v>2.159090909090909</x:v>
      </x:c>
      <x:c r="E16" s="46" t="n">
        <x:v>12</x:v>
      </x:c>
      <x:c r="F16" s="46" t="n">
        <x:v>0</x:v>
      </x:c>
      <x:c r="G16" s="46" t="n">
        <x:v>32</x:v>
      </x:c>
      <x:c r="H16" s="52" t="n">
        <x:v>0.7272727272727273</x:v>
      </x:c>
      <x:c r="I16" s="49" t="str">
        <x:v>Puntos y redención (17); Valoración general (15); Estabilidad y rendimiento (9)</x:v>
      </x:c>
    </x:row>
    <x:row r="17" ht="50" customHeight="1">
      <x:c r="A17" s="43" t="str">
        <x:v>MX-11</x:v>
      </x:c>
      <x:c r="B17" s="43" t="str">
        <x:v>Vemo Watts</x:v>
      </x:c>
      <x:c r="C17" s="46" t="n">
        <x:v>42</x:v>
      </x:c>
      <x:c r="D17" s="55" t="n">
        <x:v>4.714285714285714</x:v>
      </x:c>
      <x:c r="E17" s="46" t="n">
        <x:v>39</x:v>
      </x:c>
      <x:c r="F17" s="46" t="n">
        <x:v>1</x:v>
      </x:c>
      <x:c r="G17" s="46" t="n">
        <x:v>2</x:v>
      </x:c>
      <x:c r="H17" s="52" t="n">
        <x:v>0.047619047619047616</x:v>
      </x:c>
      <x:c r="I17" s="49" t="str">
        <x:v>Valoración general (22); Journey de compra o uso (12); Ubicación y disponibilidad (9)</x:v>
      </x:c>
    </x:row>
    <x:row r="18" ht="50" customHeight="1">
      <x:c r="A18" s="44" t="str">
        <x:v>MX-12</x:v>
      </x:c>
      <x:c r="B18" s="44" t="str">
        <x:v>Evergo</x:v>
      </x:c>
      <x:c r="C18" s="47" t="n">
        <x:v>43</x:v>
      </x:c>
      <x:c r="D18" s="56" t="n">
        <x:v>1.9767441860465116</x:v>
      </x:c>
      <x:c r="E18" s="47" t="n">
        <x:v>8</x:v>
      </x:c>
      <x:c r="F18" s="47" t="n">
        <x:v>4</x:v>
      </x:c>
      <x:c r="G18" s="47" t="n">
        <x:v>31</x:v>
      </x:c>
      <x:c r="H18" s="53" t="n">
        <x:v>0.7209302325581395</x:v>
      </x:c>
      <x:c r="I18" s="50" t="str">
        <x:v>Estabilidad y rendimiento (22); Journey de compra o uso (18); Pago y saldo (15)</x:v>
      </x:c>
    </x:row>
    <x:row r="19">
      <x:c r="A19" s="92"/>
      <x:c r="B19" s="92"/>
      <x:c r="C19" s="92"/>
      <x:c r="D19" s="92"/>
      <x:c r="E19" s="92"/>
      <x:c r="F19" s="92"/>
      <x:c r="G19" s="92"/>
      <x:c r="H19" s="92"/>
      <x:c r="I19" s="92"/>
    </x:row>
    <x:row r="20">
      <x:c r="A20" s="92"/>
      <x:c r="B20" s="92"/>
      <x:c r="C20" s="92"/>
      <x:c r="D20" s="92"/>
      <x:c r="E20" s="92"/>
      <x:c r="F20" s="92"/>
      <x:c r="G20" s="92"/>
      <x:c r="H20" s="92"/>
      <x:c r="I20" s="92"/>
    </x:row>
    <x:row r="21" ht="48" customHeight="1">
      <x:c r="A21" s="100" t="str">
        <x:v>Nota metodológica: la muestra no es representativa de todos los usuarios ni de todo el histórico. Se eliminó identificación de autores, se deduplicó texto y se codificó por palabras clave. Los patrones se validarán en Human Lab.</x:v>
      </x:c>
      <x:c r="B21" s="92"/>
      <x:c r="C21" s="92"/>
      <x:c r="D21" s="92"/>
      <x:c r="E21" s="92"/>
      <x:c r="F21" s="92"/>
      <x:c r="G21" s="92"/>
      <x:c r="H21" s="92"/>
      <x:c r="I21" s="92"/>
    </x:row>
  </x:sheetData>
  <x:mergeCells>
    <x:mergeCell ref="A2:I2"/>
    <x:mergeCell ref="A3:I3"/>
    <x:mergeCell ref="A21:I21"/>
  </x:mergeCells>
  <x:conditionalFormatting sqref="H7:H18">
    <x:cfRule type="colorScale" priority="1">
      <x:colorScale>
        <x:cfvo type="min"/>
        <x:cfvo type="percentile" val="50"/>
        <x:cfvo type="max"/>
        <x:color rgb="FFE8F5EF"/>
        <x:color rgb="FFFFF4D6"/>
        <x:color rgb="FFFDEBEC"/>
      </x:colorScale>
    </x:cfRule>
  </x:conditionalFormatting>
  <x:pageMargins left="0.7" right="0.7" top="0.75" bottom="0.75" header="0.3" footer="0.3"/>
</x:worksheet>
</file>

<file path=xl/worksheets/sheet7.xml><?xml version="1.0" encoding="utf-8"?>
<x:worksheet xmlns:x="http://schemas.openxmlformats.org/spreadsheetml/2006/main">
  <x:sheetPr>
    <x:tabColor rgb="FFA7B2C5"/>
  </x:sheetPr>
  <x:sheetViews>
    <x:sheetView showGridLines="0" workbookViewId="0">
      <x:pane xSplit="3" ySplit="1" topLeftCell="D2" activePane="bottomRight" state="frozen"/>
    </x:sheetView>
  </x:sheetViews>
  <x:sheetFormatPr defaultRowHeight="15"/>
  <x:cols>
    <x:col min="1" max="1" width="12" hidden="0" customWidth="1"/>
    <x:col min="2" max="2" width="12" hidden="0" customWidth="1"/>
    <x:col min="3" max="3" width="32" hidden="0" customWidth="1"/>
    <x:col min="4" max="4" width="28" hidden="0" customWidth="1"/>
    <x:col min="5" max="5" width="21" hidden="0" customWidth="1"/>
    <x:col min="6" max="6" width="12" hidden="0" customWidth="1"/>
    <x:col min="7" max="7" width="12" hidden="0" customWidth="1"/>
    <x:col min="8" max="8" width="36" hidden="0" customWidth="1"/>
    <x:col min="9" max="9" width="15" hidden="0" customWidth="1"/>
    <x:col min="10" max="10" width="70" hidden="0" customWidth="1"/>
    <x:col min="11" max="11" width="14" hidden="0" customWidth="1"/>
    <x:col min="12" max="12" width="14" hidden="0" customWidth="1"/>
    <x:col min="13" max="13" width="14" hidden="0" customWidth="1"/>
  </x:cols>
  <x:sheetData>
    <x:row r="1" ht="44" customHeight="1">
      <x:c r="A1" s="39" t="str">
        <x:v>Review ID</x:v>
      </x:c>
      <x:c r="B1" s="39" t="str">
        <x:v>Caso ID</x:v>
      </x:c>
      <x:c r="C1" s="39" t="str">
        <x:v>Caso</x:v>
      </x:c>
      <x:c r="D1" s="39" t="str">
        <x:v>Paquete</x:v>
      </x:c>
      <x:c r="E1" s="39" t="str">
        <x:v>Plataforma</x:v>
      </x:c>
      <x:c r="F1" s="39" t="str">
        <x:v>Fecha</x:v>
      </x:c>
      <x:c r="G1" s="39" t="str">
        <x:v>Rating</x:v>
      </x:c>
      <x:c r="H1" s="39" t="str">
        <x:v>Tema</x:v>
      </x:c>
      <x:c r="I1" s="39" t="str">
        <x:v>Sentimiento</x:v>
      </x:c>
      <x:c r="J1" s="39" t="str">
        <x:v>Texto anonimizado</x:v>
      </x:c>
      <x:c r="K1" s="39" t="str">
        <x:v>Útiles</x:v>
      </x:c>
      <x:c r="L1" s="39" t="str">
        <x:v>Versión</x:v>
      </x:c>
      <x:c r="M1" s="39" t="str">
        <x:v>Respuesta del desarrollador</x:v>
      </x:c>
    </x:row>
    <x:row r="2" ht="46" customHeight="1">
      <x:c r="A2" s="42" t="str">
        <x:v>REV-0001</x:v>
      </x:c>
      <x:c r="B2" s="42" t="str">
        <x:v>MX-01</x:v>
      </x:c>
      <x:c r="C2" s="42" t="str">
        <x:v>Escudería G500 / Mi App G500</x:v>
      </x:c>
      <x:c r="D2" s="42" t="str">
        <x:v>com.g500</x:v>
      </x:c>
      <x:c r="E2" s="42" t="str">
        <x:v>Google Play México</x:v>
      </x:c>
      <x:c r="F2" s="77" t="d">
        <x:v>2026-09-30T18:00:00.000Z</x:v>
      </x:c>
      <x:c r="G2" s="45" t="n">
        <x:v>1</x:v>
      </x:c>
      <x:c r="H2" s="42" t="str">
        <x:v>Puntos y redención; Journey de compra o uso</x:v>
      </x:c>
      <x:c r="I2" s="42" t="str">
        <x:v>Negativa</x:v>
      </x:c>
      <x:c r="J2" s="48" t="str">
        <x:v>llevo más de dos años sumando puntos a la semana compro desde 12 asta 18 litros y es un punto por litro e acumulado 1900 puntos y lo peor de todo es que no puedo canjear nada de los premios pues valen arriba de 2100 puntos no vale la pena juntarlos🤬</x:v>
      </x:c>
      <x:c r="K2" s="42" t="n">
        <x:v>0</x:v>
      </x:c>
      <x:c r="L2" s="42" t="str">
        <x:v>1.0.43</x:v>
      </x:c>
      <x:c r="M2" s="80" t="b">
        <x:v>0</x:v>
      </x:c>
    </x:row>
    <x:row r="3" ht="46" customHeight="1">
      <x:c r="A3" s="43" t="str">
        <x:v>REV-0002</x:v>
      </x:c>
      <x:c r="B3" s="43" t="str">
        <x:v>MX-01</x:v>
      </x:c>
      <x:c r="C3" s="43" t="str">
        <x:v>Escudería G500 / Mi App G500</x:v>
      </x:c>
      <x:c r="D3" s="43" t="str">
        <x:v>com.g500</x:v>
      </x:c>
      <x:c r="E3" s="43" t="str">
        <x:v>Google Play México</x:v>
      </x:c>
      <x:c r="F3" s="78" t="d">
        <x:v>2026-09-30T18:00:00.000Z</x:v>
      </x:c>
      <x:c r="G3" s="46" t="n">
        <x:v>1</x:v>
      </x:c>
      <x:c r="H3" s="43" t="str">
        <x:v>Facturación y ticket</x:v>
      </x:c>
      <x:c r="I3" s="43" t="str">
        <x:v>Negativa</x:v>
      </x:c>
      <x:c r="J3" s="49" t="str">
        <x:v>para variar nunca se puede facturar ni en la Apple ni en su página</x:v>
      </x:c>
      <x:c r="K3" s="43" t="n">
        <x:v>0</x:v>
      </x:c>
      <x:c r="L3" s="43" t="str">
        <x:v>1.0.43</x:v>
      </x:c>
      <x:c r="M3" s="81" t="b">
        <x:v>0</x:v>
      </x:c>
    </x:row>
    <x:row r="4" ht="46" customHeight="1">
      <x:c r="A4" s="43" t="str">
        <x:v>REV-0003</x:v>
      </x:c>
      <x:c r="B4" s="43" t="str">
        <x:v>MX-01</x:v>
      </x:c>
      <x:c r="C4" s="43" t="str">
        <x:v>Escudería G500 / Mi App G500</x:v>
      </x:c>
      <x:c r="D4" s="43" t="str">
        <x:v>com.g500</x:v>
      </x:c>
      <x:c r="E4" s="43" t="str">
        <x:v>Google Play México</x:v>
      </x:c>
      <x:c r="F4" s="78" t="d">
        <x:v>2026-09-30T18:00:00.000Z</x:v>
      </x:c>
      <x:c r="G4" s="46" t="n">
        <x:v>1</x:v>
      </x:c>
      <x:c r="H4" s="43" t="str">
        <x:v>Registro y acceso; Estabilidad y rendimiento; Puntos y redención; Facturación y ticket; Ubicación y disponibilidad; Journey de compra o uso</x:v>
      </x:c>
      <x:c r="I4" s="43" t="str">
        <x:v>Negativa</x:v>
      </x:c>
      <x:c r="J4" s="49" t="str">
        <x:v>hablen con sus distribuidores. sus tickets no sirven! específicamente la estación de xocotlan Texcoco, tiro por viaje el código qr falla. la app a mejorado mucho, pero es una verdadera jalada que los puntos no se puedan acumular después de unos días. Se ve que quien administra esta 💩 no tiene mucho que hacer, o no sabe que hay muchos que trabajamos.</x:v>
      </x:c>
      <x:c r="K4" s="43" t="n">
        <x:v>10</x:v>
      </x:c>
      <x:c r="L4" s="43" t="str">
        <x:v>1.0.43</x:v>
      </x:c>
      <x:c r="M4" s="81" t="b">
        <x:v>0</x:v>
      </x:c>
    </x:row>
    <x:row r="5" ht="46" customHeight="1">
      <x:c r="A5" s="43" t="str">
        <x:v>REV-0004</x:v>
      </x:c>
      <x:c r="B5" s="43" t="str">
        <x:v>MX-01</x:v>
      </x:c>
      <x:c r="C5" s="43" t="str">
        <x:v>Escudería G500 / Mi App G500</x:v>
      </x:c>
      <x:c r="D5" s="43" t="str">
        <x:v>com.g500</x:v>
      </x:c>
      <x:c r="E5" s="43" t="str">
        <x:v>Google Play México</x:v>
      </x:c>
      <x:c r="F5" s="78" t="d">
        <x:v>2026-09-30T18:00:00.000Z</x:v>
      </x:c>
      <x:c r="G5" s="46" t="n">
        <x:v>1</x:v>
      </x:c>
      <x:c r="H5" s="43" t="str">
        <x:v>Facturación y ticket</x:v>
      </x:c>
      <x:c r="I5" s="43" t="str">
        <x:v>Negativa</x:v>
      </x:c>
      <x:c r="J5" s="49" t="str">
        <x:v>No logro facturar en línea</x:v>
      </x:c>
      <x:c r="K5" s="43" t="n">
        <x:v>0</x:v>
      </x:c>
      <x:c r="L5" s="43" t="str">
        <x:v>1.0.43</x:v>
      </x:c>
      <x:c r="M5" s="81" t="b">
        <x:v>0</x:v>
      </x:c>
    </x:row>
    <x:row r="6" ht="46" customHeight="1">
      <x:c r="A6" s="43" t="str">
        <x:v>REV-0005</x:v>
      </x:c>
      <x:c r="B6" s="43" t="str">
        <x:v>MX-01</x:v>
      </x:c>
      <x:c r="C6" s="43" t="str">
        <x:v>Escudería G500 / Mi App G500</x:v>
      </x:c>
      <x:c r="D6" s="43" t="str">
        <x:v>com.g500</x:v>
      </x:c>
      <x:c r="E6" s="43" t="str">
        <x:v>Google Play México</x:v>
      </x:c>
      <x:c r="F6" s="78" t="d">
        <x:v>2026-09-30T18:00:00.000Z</x:v>
      </x:c>
      <x:c r="G6" s="46" t="n">
        <x:v>3</x:v>
      </x:c>
      <x:c r="H6" s="43" t="str">
        <x:v>Estabilidad y rendimiento; Facturación y ticket</x:v>
      </x:c>
      <x:c r="I6" s="43" t="str">
        <x:v>Mixta/neutral</x:v>
      </x:c>
      <x:c r="J6" s="49" t="str">
        <x:v>muchas fallas en la facturación</x:v>
      </x:c>
      <x:c r="K6" s="43" t="n">
        <x:v>0</x:v>
      </x:c>
      <x:c r="L6" s="43" t="str">
        <x:v>1.0.43</x:v>
      </x:c>
      <x:c r="M6" s="81" t="b">
        <x:v>0</x:v>
      </x:c>
    </x:row>
    <x:row r="7" ht="46" customHeight="1">
      <x:c r="A7" s="43" t="str">
        <x:v>REV-0006</x:v>
      </x:c>
      <x:c r="B7" s="43" t="str">
        <x:v>MX-01</x:v>
      </x:c>
      <x:c r="C7" s="43" t="str">
        <x:v>Escudería G500 / Mi App G500</x:v>
      </x:c>
      <x:c r="D7" s="43" t="str">
        <x:v>com.g500</x:v>
      </x:c>
      <x:c r="E7" s="43" t="str">
        <x:v>Google Play México</x:v>
      </x:c>
      <x:c r="F7" s="78" t="d">
        <x:v>2026-09-30T18:00:00.000Z</x:v>
      </x:c>
      <x:c r="G7" s="46" t="n">
        <x:v>1</x:v>
      </x:c>
      <x:c r="H7" s="43" t="str">
        <x:v>Facturación y ticket; Ubicación y disponibilidad</x:v>
      </x:c>
      <x:c r="I7" s="43" t="str">
        <x:v>Negativa</x:v>
      </x:c>
      <x:c r="J7" s="49" t="str">
        <x:v>no pude facturar dice que por el momento esa estación no está facturando</x:v>
      </x:c>
      <x:c r="K7" s="43" t="n">
        <x:v>0</x:v>
      </x:c>
      <x:c r="L7" s="43" t="str">
        <x:v>1.0.43</x:v>
      </x:c>
      <x:c r="M7" s="81" t="b">
        <x:v>0</x:v>
      </x:c>
    </x:row>
    <x:row r="8" ht="46" customHeight="1">
      <x:c r="A8" s="43" t="str">
        <x:v>REV-0007</x:v>
      </x:c>
      <x:c r="B8" s="43" t="str">
        <x:v>MX-01</x:v>
      </x:c>
      <x:c r="C8" s="43" t="str">
        <x:v>Escudería G500 / Mi App G500</x:v>
      </x:c>
      <x:c r="D8" s="43" t="str">
        <x:v>com.g500</x:v>
      </x:c>
      <x:c r="E8" s="43" t="str">
        <x:v>Google Play México</x:v>
      </x:c>
      <x:c r="F8" s="78" t="d">
        <x:v>2026-09-30T18:00:00.000Z</x:v>
      </x:c>
      <x:c r="G8" s="46" t="n">
        <x:v>1</x:v>
      </x:c>
      <x:c r="H8" s="43" t="str">
        <x:v>Valoración general</x:v>
      </x:c>
      <x:c r="I8" s="43" t="str">
        <x:v>Negativa</x:v>
      </x:c>
      <x:c r="J8" s="49" t="str">
        <x:v>Engorroso el manejo. La voy a desinstalar!</x:v>
      </x:c>
      <x:c r="K8" s="43" t="n">
        <x:v>0</x:v>
      </x:c>
      <x:c r="L8" s="43" t="str">
        <x:v>1.0.43</x:v>
      </x:c>
      <x:c r="M8" s="81" t="b">
        <x:v>0</x:v>
      </x:c>
    </x:row>
    <x:row r="9" ht="46" customHeight="1">
      <x:c r="A9" s="43" t="str">
        <x:v>REV-0008</x:v>
      </x:c>
      <x:c r="B9" s="43" t="str">
        <x:v>MX-01</x:v>
      </x:c>
      <x:c r="C9" s="43" t="str">
        <x:v>Escudería G500 / Mi App G500</x:v>
      </x:c>
      <x:c r="D9" s="43" t="str">
        <x:v>com.g500</x:v>
      </x:c>
      <x:c r="E9" s="43" t="str">
        <x:v>Google Play México</x:v>
      </x:c>
      <x:c r="F9" s="78" t="d">
        <x:v>2026-09-30T18:00:00.000Z</x:v>
      </x:c>
      <x:c r="G9" s="46" t="n">
        <x:v>1</x:v>
      </x:c>
      <x:c r="H9" s="43" t="str">
        <x:v>Valoración general</x:v>
      </x:c>
      <x:c r="I9" s="43" t="str">
        <x:v>Negativa</x:v>
      </x:c>
      <x:c r="J9" s="49" t="str">
        <x:v>Desde que la instale no he podido entrar a la app, pésimo servicio.</x:v>
      </x:c>
      <x:c r="K9" s="43" t="n">
        <x:v>0</x:v>
      </x:c>
      <x:c r="L9" s="43" t="str">
        <x:v>1.0.43</x:v>
      </x:c>
      <x:c r="M9" s="81" t="b">
        <x:v>0</x:v>
      </x:c>
    </x:row>
    <x:row r="10" ht="46" customHeight="1">
      <x:c r="A10" s="43" t="str">
        <x:v>REV-0009</x:v>
      </x:c>
      <x:c r="B10" s="43" t="str">
        <x:v>MX-01</x:v>
      </x:c>
      <x:c r="C10" s="43" t="str">
        <x:v>Escudería G500 / Mi App G500</x:v>
      </x:c>
      <x:c r="D10" s="43" t="str">
        <x:v>com.g500</x:v>
      </x:c>
      <x:c r="E10" s="43" t="str">
        <x:v>Google Play México</x:v>
      </x:c>
      <x:c r="F10" s="78" t="d">
        <x:v>2026-09-30T18:00:00.000Z</x:v>
      </x:c>
      <x:c r="G10" s="46" t="n">
        <x:v>1</x:v>
      </x:c>
      <x:c r="H10" s="43" t="str">
        <x:v>Facturación y ticket</x:v>
      </x:c>
      <x:c r="I10" s="43" t="str">
        <x:v>Negativa</x:v>
      </x:c>
      <x:c r="J10" s="49" t="str">
        <x:v>no deja facturar y llevo mas de 3 dias y todavía levanto mi reporte me tengo que esperar de 2 a 5 dias más, antes solo lo pedías por WhatsApp y esta listo ahora es una semana de espera</x:v>
      </x:c>
      <x:c r="K10" s="43" t="n">
        <x:v>0</x:v>
      </x:c>
      <x:c r="L10" s="43" t="str">
        <x:v>1.0.43</x:v>
      </x:c>
      <x:c r="M10" s="81" t="b">
        <x:v>0</x:v>
      </x:c>
    </x:row>
    <x:row r="11" ht="46" customHeight="1">
      <x:c r="A11" s="43" t="str">
        <x:v>REV-0010</x:v>
      </x:c>
      <x:c r="B11" s="43" t="str">
        <x:v>MX-01</x:v>
      </x:c>
      <x:c r="C11" s="43" t="str">
        <x:v>Escudería G500 / Mi App G500</x:v>
      </x:c>
      <x:c r="D11" s="43" t="str">
        <x:v>com.g500</x:v>
      </x:c>
      <x:c r="E11" s="43" t="str">
        <x:v>Google Play México</x:v>
      </x:c>
      <x:c r="F11" s="78" t="d">
        <x:v>2026-10-01T18:00:00.000Z</x:v>
      </x:c>
      <x:c r="G11" s="46" t="n">
        <x:v>3</x:v>
      </x:c>
      <x:c r="H11" s="43" t="str">
        <x:v>Facturación y ticket</x:v>
      </x:c>
      <x:c r="I11" s="43" t="str">
        <x:v>Mixta/neutral</x:v>
      </x:c>
      <x:c r="J11" s="49" t="str">
        <x:v>nefasto . además de ilegal no expedir factura. ok con sus procedimientos internos, pero eso no justifica violar los derechos De SUS CLIENTES</x:v>
      </x:c>
      <x:c r="K11" s="43" t="n">
        <x:v>0</x:v>
      </x:c>
      <x:c r="L11" s="43" t="str">
        <x:v>1.0.43</x:v>
      </x:c>
      <x:c r="M11" s="81" t="b">
        <x:v>0</x:v>
      </x:c>
    </x:row>
    <x:row r="12" ht="46" customHeight="1">
      <x:c r="A12" s="43" t="str">
        <x:v>REV-0011</x:v>
      </x:c>
      <x:c r="B12" s="43" t="str">
        <x:v>MX-01</x:v>
      </x:c>
      <x:c r="C12" s="43" t="str">
        <x:v>Escudería G500 / Mi App G500</x:v>
      </x:c>
      <x:c r="D12" s="43" t="str">
        <x:v>com.g500</x:v>
      </x:c>
      <x:c r="E12" s="43" t="str">
        <x:v>Google Play México</x:v>
      </x:c>
      <x:c r="F12" s="78" t="d">
        <x:v>2026-10-01T18:00:00.000Z</x:v>
      </x:c>
      <x:c r="G12" s="46" t="n">
        <x:v>2</x:v>
      </x:c>
      <x:c r="H12" s="43" t="str">
        <x:v>Registro y acceso; Puntos y redención</x:v>
      </x:c>
      <x:c r="I12" s="43" t="str">
        <x:v>Negativa</x:v>
      </x:c>
      <x:c r="J12" s="49" t="str">
        <x:v>me registre en la app pero nunca pude iniciar sesión para el registro de puntos</x:v>
      </x:c>
      <x:c r="K12" s="43" t="n">
        <x:v>0</x:v>
      </x:c>
      <x:c r="L12" s="43" t="str">
        <x:v>1.0.43</x:v>
      </x:c>
      <x:c r="M12" s="81" t="b">
        <x:v>0</x:v>
      </x:c>
    </x:row>
    <x:row r="13" ht="46" customHeight="1">
      <x:c r="A13" s="43" t="str">
        <x:v>REV-0012</x:v>
      </x:c>
      <x:c r="B13" s="43" t="str">
        <x:v>MX-01</x:v>
      </x:c>
      <x:c r="C13" s="43" t="str">
        <x:v>Escudería G500 / Mi App G500</x:v>
      </x:c>
      <x:c r="D13" s="43" t="str">
        <x:v>com.g500</x:v>
      </x:c>
      <x:c r="E13" s="43" t="str">
        <x:v>Google Play México</x:v>
      </x:c>
      <x:c r="F13" s="78" t="d">
        <x:v>2026-10-01T18:00:00.000Z</x:v>
      </x:c>
      <x:c r="G13" s="46" t="n">
        <x:v>1</x:v>
      </x:c>
      <x:c r="H13" s="43" t="str">
        <x:v>Facturación y ticket; Journey de compra o uso</x:v>
      </x:c>
      <x:c r="I13" s="43" t="str">
        <x:v>Negativa</x:v>
      </x:c>
      <x:c r="J13" s="49" t="str">
        <x:v>es nefasta, como que no hay botones para que emitan la factura de manera eficiente? acreditan la compra hasta que el mes de facturación venció y no aparece un botón para facturar, es un robo!!!</x:v>
      </x:c>
      <x:c r="K13" s="43" t="n">
        <x:v>0</x:v>
      </x:c>
      <x:c r="L13" s="43" t="str">
        <x:v>1.0.43</x:v>
      </x:c>
      <x:c r="M13" s="81" t="b">
        <x:v>0</x:v>
      </x:c>
    </x:row>
    <x:row r="14" ht="46" customHeight="1">
      <x:c r="A14" s="43" t="str">
        <x:v>REV-0013</x:v>
      </x:c>
      <x:c r="B14" s="43" t="str">
        <x:v>MX-01</x:v>
      </x:c>
      <x:c r="C14" s="43" t="str">
        <x:v>Escudería G500 / Mi App G500</x:v>
      </x:c>
      <x:c r="D14" s="43" t="str">
        <x:v>com.g500</x:v>
      </x:c>
      <x:c r="E14" s="43" t="str">
        <x:v>Google Play México</x:v>
      </x:c>
      <x:c r="F14" s="78" t="d">
        <x:v>2026-10-01T18:00:00.000Z</x:v>
      </x:c>
      <x:c r="G14" s="46" t="n">
        <x:v>1</x:v>
      </x:c>
      <x:c r="H14" s="43" t="str">
        <x:v>Puntos y redención; Facturación y ticket</x:v>
      </x:c>
      <x:c r="I14" s="43" t="str">
        <x:v>Negativa</x:v>
      </x:c>
      <x:c r="J14" s="49" t="str">
        <x:v>No me a dado ninguna moneda, y siempre cargo en g500 para acumular monedas, no permite facturar otros productos como aceites para el mantenimiento del auto.</x:v>
      </x:c>
      <x:c r="K14" s="43" t="n">
        <x:v>0</x:v>
      </x:c>
      <x:c r="L14" s="43" t="str">
        <x:v>1.0.43</x:v>
      </x:c>
      <x:c r="M14" s="81" t="b">
        <x:v>0</x:v>
      </x:c>
    </x:row>
    <x:row r="15" ht="46" customHeight="1">
      <x:c r="A15" s="43" t="str">
        <x:v>REV-0014</x:v>
      </x:c>
      <x:c r="B15" s="43" t="str">
        <x:v>MX-01</x:v>
      </x:c>
      <x:c r="C15" s="43" t="str">
        <x:v>Escudería G500 / Mi App G500</x:v>
      </x:c>
      <x:c r="D15" s="43" t="str">
        <x:v>com.g500</x:v>
      </x:c>
      <x:c r="E15" s="43" t="str">
        <x:v>Google Play México</x:v>
      </x:c>
      <x:c r="F15" s="78" t="d">
        <x:v>2026-10-01T18:00:00.000Z</x:v>
      </x:c>
      <x:c r="G15" s="46" t="n">
        <x:v>1</x:v>
      </x:c>
      <x:c r="H15" s="43" t="str">
        <x:v>Registro y acceso; Puntos y redención; Facturación y ticket</x:v>
      </x:c>
      <x:c r="I15" s="43" t="str">
        <x:v>Negativa</x:v>
      </x:c>
      <x:c r="J15" s="49" t="str">
        <x:v>una porquería, registre mis 2 tickets y me denegaron los puntos, hanlenansoporte y me dijeron "llegaste al limite semanal para suma de monedas" pero si es una cuenta nueva y ni tengo monedas, como demonios llegue al limite? una porquería de experiencia y ya no me responden mas reclamos, yo llendo desde hace 1 año supongo que ahora ire a OxxoGas</x:v>
      </x:c>
      <x:c r="K15" s="43" t="n">
        <x:v>0</x:v>
      </x:c>
      <x:c r="L15" s="43" t="str">
        <x:v>1.0.43</x:v>
      </x:c>
      <x:c r="M15" s="81" t="b">
        <x:v>0</x:v>
      </x:c>
    </x:row>
    <x:row r="16" ht="46" customHeight="1">
      <x:c r="A16" s="43" t="str">
        <x:v>REV-0015</x:v>
      </x:c>
      <x:c r="B16" s="43" t="str">
        <x:v>MX-01</x:v>
      </x:c>
      <x:c r="C16" s="43" t="str">
        <x:v>Escudería G500 / Mi App G500</x:v>
      </x:c>
      <x:c r="D16" s="43" t="str">
        <x:v>com.g500</x:v>
      </x:c>
      <x:c r="E16" s="43" t="str">
        <x:v>Google Play México</x:v>
      </x:c>
      <x:c r="F16" s="78" t="d">
        <x:v>2026-10-02T18:00:00.000Z</x:v>
      </x:c>
      <x:c r="G16" s="46" t="n">
        <x:v>1</x:v>
      </x:c>
      <x:c r="H16" s="43" t="str">
        <x:v>Facturación y ticket; Ubicación y disponibilidad</x:v>
      </x:c>
      <x:c r="I16" s="43" t="str">
        <x:v>Negativa</x:v>
      </x:c>
      <x:c r="J16" s="49" t="str">
        <x:v>En muchas estaciones los tickets salen borrosos y no se pueden facturar. Ellos no declaran esos impuestos NO facturados pero el usuario los paga porque no puede deducirlos.</x:v>
      </x:c>
      <x:c r="K16" s="43" t="n">
        <x:v>0</x:v>
      </x:c>
      <x:c r="L16" s="43" t="str">
        <x:v>1.0.43</x:v>
      </x:c>
      <x:c r="M16" s="81" t="b">
        <x:v>0</x:v>
      </x:c>
    </x:row>
    <x:row r="17" ht="46" customHeight="1">
      <x:c r="A17" s="43" t="str">
        <x:v>REV-0016</x:v>
      </x:c>
      <x:c r="B17" s="43" t="str">
        <x:v>MX-01</x:v>
      </x:c>
      <x:c r="C17" s="43" t="str">
        <x:v>Escudería G500 / Mi App G500</x:v>
      </x:c>
      <x:c r="D17" s="43" t="str">
        <x:v>com.g500</x:v>
      </x:c>
      <x:c r="E17" s="43" t="str">
        <x:v>Google Play México</x:v>
      </x:c>
      <x:c r="F17" s="78" t="d">
        <x:v>2026-10-02T18:00:00.000Z</x:v>
      </x:c>
      <x:c r="G17" s="46" t="n">
        <x:v>2</x:v>
      </x:c>
      <x:c r="H17" s="43" t="str">
        <x:v>Registro y acceso; Facturación y ticket</x:v>
      </x:c>
      <x:c r="I17" s="43" t="str">
        <x:v>Negativa</x:v>
      </x:c>
      <x:c r="J17" s="49" t="str">
        <x:v>no registra el ticket con la cámara.. el qr no sirve. y es tardadisimo la facturación.. 48 hrs..</x:v>
      </x:c>
      <x:c r="K17" s="43" t="n">
        <x:v>0</x:v>
      </x:c>
      <x:c r="L17" s="43" t="str">
        <x:v>1.0.43</x:v>
      </x:c>
      <x:c r="M17" s="81" t="b">
        <x:v>0</x:v>
      </x:c>
    </x:row>
    <x:row r="18" ht="46" customHeight="1">
      <x:c r="A18" s="43" t="str">
        <x:v>REV-0017</x:v>
      </x:c>
      <x:c r="B18" s="43" t="str">
        <x:v>MX-01</x:v>
      </x:c>
      <x:c r="C18" s="43" t="str">
        <x:v>Escudería G500 / Mi App G500</x:v>
      </x:c>
      <x:c r="D18" s="43" t="str">
        <x:v>com.g500</x:v>
      </x:c>
      <x:c r="E18" s="43" t="str">
        <x:v>Google Play México</x:v>
      </x:c>
      <x:c r="F18" s="78" t="d">
        <x:v>2026-10-03T18:00:00.000Z</x:v>
      </x:c>
      <x:c r="G18" s="46" t="n">
        <x:v>5</x:v>
      </x:c>
      <x:c r="H18" s="43" t="str">
        <x:v>Valoración general</x:v>
      </x:c>
      <x:c r="I18" s="43" t="str">
        <x:v>Positiva</x:v>
      </x:c>
      <x:c r="J18" s="49" t="str">
        <x:v>Excelente servicio.. Muchas gracias.</x:v>
      </x:c>
      <x:c r="K18" s="43" t="n">
        <x:v>0</x:v>
      </x:c>
      <x:c r="L18" s="43" t="str">
        <x:v>1.0.43</x:v>
      </x:c>
      <x:c r="M18" s="81" t="b">
        <x:v>0</x:v>
      </x:c>
    </x:row>
    <x:row r="19" ht="46" customHeight="1">
      <x:c r="A19" s="43" t="str">
        <x:v>REV-0018</x:v>
      </x:c>
      <x:c r="B19" s="43" t="str">
        <x:v>MX-01</x:v>
      </x:c>
      <x:c r="C19" s="43" t="str">
        <x:v>Escudería G500 / Mi App G500</x:v>
      </x:c>
      <x:c r="D19" s="43" t="str">
        <x:v>com.g500</x:v>
      </x:c>
      <x:c r="E19" s="43" t="str">
        <x:v>Google Play México</x:v>
      </x:c>
      <x:c r="F19" s="78" t="d">
        <x:v>2026-10-03T18:00:00.000Z</x:v>
      </x:c>
      <x:c r="G19" s="46" t="n">
        <x:v>1</x:v>
      </x:c>
      <x:c r="H19" s="43" t="str">
        <x:v>Valoración general</x:v>
      </x:c>
      <x:c r="I19" s="43" t="str">
        <x:v>Negativa</x:v>
      </x:c>
      <x:c r="J19" s="49" t="str">
        <x:v>no sirve para una p. ch.</x:v>
      </x:c>
      <x:c r="K19" s="43" t="n">
        <x:v>0</x:v>
      </x:c>
      <x:c r="L19" s="43" t="str">
        <x:v>1.0.43</x:v>
      </x:c>
      <x:c r="M19" s="81" t="b">
        <x:v>0</x:v>
      </x:c>
    </x:row>
    <x:row r="20" ht="46" customHeight="1">
      <x:c r="A20" s="43" t="str">
        <x:v>REV-0019</x:v>
      </x:c>
      <x:c r="B20" s="43" t="str">
        <x:v>MX-01</x:v>
      </x:c>
      <x:c r="C20" s="43" t="str">
        <x:v>Escudería G500 / Mi App G500</x:v>
      </x:c>
      <x:c r="D20" s="43" t="str">
        <x:v>com.g500</x:v>
      </x:c>
      <x:c r="E20" s="43" t="str">
        <x:v>Google Play México</x:v>
      </x:c>
      <x:c r="F20" s="78" t="d">
        <x:v>2026-10-03T18:00:00.000Z</x:v>
      </x:c>
      <x:c r="G20" s="46" t="n">
        <x:v>2</x:v>
      </x:c>
      <x:c r="H20" s="43" t="str">
        <x:v>Facturación y ticket</x:v>
      </x:c>
      <x:c r="I20" s="43" t="str">
        <x:v>Negativa</x:v>
      </x:c>
      <x:c r="J20" s="49" t="str">
        <x:v>Al principio copio muy fácil, ahora quiero facturar y me arroja mensaje de que ya están facturados mis tickets</x:v>
      </x:c>
      <x:c r="K20" s="43" t="n">
        <x:v>0</x:v>
      </x:c>
      <x:c r="L20" s="43" t="str"/>
      <x:c r="M20" s="81" t="b">
        <x:v>0</x:v>
      </x:c>
    </x:row>
    <x:row r="21" ht="46" customHeight="1">
      <x:c r="A21" s="43" t="str">
        <x:v>REV-0020</x:v>
      </x:c>
      <x:c r="B21" s="43" t="str">
        <x:v>MX-01</x:v>
      </x:c>
      <x:c r="C21" s="43" t="str">
        <x:v>Escudería G500 / Mi App G500</x:v>
      </x:c>
      <x:c r="D21" s="43" t="str">
        <x:v>com.g500</x:v>
      </x:c>
      <x:c r="E21" s="43" t="str">
        <x:v>Google Play México</x:v>
      </x:c>
      <x:c r="F21" s="78" t="d">
        <x:v>2026-10-04T18:00:00.000Z</x:v>
      </x:c>
      <x:c r="G21" s="46" t="n">
        <x:v>5</x:v>
      </x:c>
      <x:c r="H21" s="43" t="str">
        <x:v>Valoración general</x:v>
      </x:c>
      <x:c r="I21" s="43" t="str">
        <x:v>Positiva</x:v>
      </x:c>
      <x:c r="J21" s="49" t="str">
        <x:v>increíble</x:v>
      </x:c>
      <x:c r="K21" s="43" t="n">
        <x:v>0</x:v>
      </x:c>
      <x:c r="L21" s="43" t="str">
        <x:v>1.0.43</x:v>
      </x:c>
      <x:c r="M21" s="81" t="b">
        <x:v>0</x:v>
      </x:c>
    </x:row>
    <x:row r="22" ht="46" customHeight="1">
      <x:c r="A22" s="43" t="str">
        <x:v>REV-0021</x:v>
      </x:c>
      <x:c r="B22" s="43" t="str">
        <x:v>MX-01</x:v>
      </x:c>
      <x:c r="C22" s="43" t="str">
        <x:v>Escudería G500 / Mi App G500</x:v>
      </x:c>
      <x:c r="D22" s="43" t="str">
        <x:v>com.g500</x:v>
      </x:c>
      <x:c r="E22" s="43" t="str">
        <x:v>Google Play México</x:v>
      </x:c>
      <x:c r="F22" s="78" t="d">
        <x:v>2026-10-04T18:00:00.000Z</x:v>
      </x:c>
      <x:c r="G22" s="46" t="n">
        <x:v>1</x:v>
      </x:c>
      <x:c r="H22" s="43" t="str">
        <x:v>Facturación y ticket</x:v>
      </x:c>
      <x:c r="I22" s="43" t="str">
        <x:v>Negativa</x:v>
      </x:c>
      <x:c r="J22" s="49" t="str">
        <x:v>no facturan</x:v>
      </x:c>
      <x:c r="K22" s="43" t="n">
        <x:v>0</x:v>
      </x:c>
      <x:c r="L22" s="43" t="str"/>
      <x:c r="M22" s="81" t="b">
        <x:v>0</x:v>
      </x:c>
    </x:row>
    <x:row r="23" ht="46" customHeight="1">
      <x:c r="A23" s="43" t="str">
        <x:v>REV-0022</x:v>
      </x:c>
      <x:c r="B23" s="43" t="str">
        <x:v>MX-01</x:v>
      </x:c>
      <x:c r="C23" s="43" t="str">
        <x:v>Escudería G500 / Mi App G500</x:v>
      </x:c>
      <x:c r="D23" s="43" t="str">
        <x:v>com.g500</x:v>
      </x:c>
      <x:c r="E23" s="43" t="str">
        <x:v>Google Play México</x:v>
      </x:c>
      <x:c r="F23" s="78" t="d">
        <x:v>2026-10-04T18:00:00.000Z</x:v>
      </x:c>
      <x:c r="G23" s="46" t="n">
        <x:v>3</x:v>
      </x:c>
      <x:c r="H23" s="43" t="str">
        <x:v>Registro y acceso; Facturación y ticket</x:v>
      </x:c>
      <x:c r="I23" s="43" t="str">
        <x:v>Mixta/neutral</x:v>
      </x:c>
      <x:c r="J23" s="49" t="str">
        <x:v>no puedo facturar y no se lee el código qr</x:v>
      </x:c>
      <x:c r="K23" s="43" t="n">
        <x:v>0</x:v>
      </x:c>
      <x:c r="L23" s="43" t="str">
        <x:v>1.0.43</x:v>
      </x:c>
      <x:c r="M23" s="81" t="b">
        <x:v>0</x:v>
      </x:c>
    </x:row>
    <x:row r="24" ht="46" customHeight="1">
      <x:c r="A24" s="43" t="str">
        <x:v>REV-0023</x:v>
      </x:c>
      <x:c r="B24" s="43" t="str">
        <x:v>MX-01</x:v>
      </x:c>
      <x:c r="C24" s="43" t="str">
        <x:v>Escudería G500 / Mi App G500</x:v>
      </x:c>
      <x:c r="D24" s="43" t="str">
        <x:v>com.g500</x:v>
      </x:c>
      <x:c r="E24" s="43" t="str">
        <x:v>Google Play México</x:v>
      </x:c>
      <x:c r="F24" s="78" t="d">
        <x:v>2026-10-05T18:00:00.000Z</x:v>
      </x:c>
      <x:c r="G24" s="46" t="n">
        <x:v>1</x:v>
      </x:c>
      <x:c r="H24" s="43" t="str">
        <x:v>Estabilidad y rendimiento; Facturación y ticket</x:v>
      </x:c>
      <x:c r="I24" s="43" t="str">
        <x:v>Negativa</x:v>
      </x:c>
      <x:c r="J24" s="49" t="str">
        <x:v>siempre marca error y no puedo facturar</x:v>
      </x:c>
      <x:c r="K24" s="43" t="n">
        <x:v>0</x:v>
      </x:c>
      <x:c r="L24" s="43" t="str">
        <x:v>1.0.43</x:v>
      </x:c>
      <x:c r="M24" s="81" t="b">
        <x:v>0</x:v>
      </x:c>
    </x:row>
    <x:row r="25" ht="46" customHeight="1">
      <x:c r="A25" s="43" t="str">
        <x:v>REV-0024</x:v>
      </x:c>
      <x:c r="B25" s="43" t="str">
        <x:v>MX-01</x:v>
      </x:c>
      <x:c r="C25" s="43" t="str">
        <x:v>Escudería G500 / Mi App G500</x:v>
      </x:c>
      <x:c r="D25" s="43" t="str">
        <x:v>com.g500</x:v>
      </x:c>
      <x:c r="E25" s="43" t="str">
        <x:v>Google Play México</x:v>
      </x:c>
      <x:c r="F25" s="78" t="d">
        <x:v>2026-10-05T18:00:00.000Z</x:v>
      </x:c>
      <x:c r="G25" s="46" t="n">
        <x:v>1</x:v>
      </x:c>
      <x:c r="H25" s="43" t="str">
        <x:v>Estabilidad y rendimiento; Puntos y redención; Journey de compra o uso</x:v>
      </x:c>
      <x:c r="I25" s="43" t="str">
        <x:v>Negativa</x:v>
      </x:c>
      <x:c r="J25" s="49" t="str">
        <x:v>Muy mala, las monedas no me las aplican,todas son denegadas solo voy a cargar lo necesario</x:v>
      </x:c>
      <x:c r="K25" s="43" t="n">
        <x:v>0</x:v>
      </x:c>
      <x:c r="L25" s="43" t="str">
        <x:v>1.0.43</x:v>
      </x:c>
      <x:c r="M25" s="81" t="b">
        <x:v>0</x:v>
      </x:c>
    </x:row>
    <x:row r="26" ht="46" customHeight="1">
      <x:c r="A26" s="43" t="str">
        <x:v>REV-0025</x:v>
      </x:c>
      <x:c r="B26" s="43" t="str">
        <x:v>MX-01</x:v>
      </x:c>
      <x:c r="C26" s="43" t="str">
        <x:v>Escudería G500 / Mi App G500</x:v>
      </x:c>
      <x:c r="D26" s="43" t="str">
        <x:v>com.g500</x:v>
      </x:c>
      <x:c r="E26" s="43" t="str">
        <x:v>Google Play México</x:v>
      </x:c>
      <x:c r="F26" s="78" t="d">
        <x:v>2026-10-06T18:00:00.000Z</x:v>
      </x:c>
      <x:c r="G26" s="46" t="n">
        <x:v>1</x:v>
      </x:c>
      <x:c r="H26" s="43" t="str">
        <x:v>Estabilidad y rendimiento; Facturación y ticket; Ubicación y disponibilidad; Soporte y confianza; Journey de compra o uso</x:v>
      </x:c>
      <x:c r="I26" s="43" t="str">
        <x:v>Negativa</x:v>
      </x:c>
      <x:c r="J26" s="49" t="str">
        <x:v>Super difícil el poder realizar una factura y nadie da respuesta, no vuelvo a cargar en una de sus estaciones</x:v>
      </x:c>
      <x:c r="K26" s="43" t="n">
        <x:v>0</x:v>
      </x:c>
      <x:c r="L26" s="43" t="str"/>
      <x:c r="M26" s="81" t="b">
        <x:v>0</x:v>
      </x:c>
    </x:row>
    <x:row r="27" ht="46" customHeight="1">
      <x:c r="A27" s="43" t="str">
        <x:v>REV-0026</x:v>
      </x:c>
      <x:c r="B27" s="43" t="str">
        <x:v>MX-01</x:v>
      </x:c>
      <x:c r="C27" s="43" t="str">
        <x:v>Escudería G500 / Mi App G500</x:v>
      </x:c>
      <x:c r="D27" s="43" t="str">
        <x:v>com.g500</x:v>
      </x:c>
      <x:c r="E27" s="43" t="str">
        <x:v>Google Play México</x:v>
      </x:c>
      <x:c r="F27" s="78" t="d">
        <x:v>2026-10-06T18:00:00.000Z</x:v>
      </x:c>
      <x:c r="G27" s="46" t="n">
        <x:v>1</x:v>
      </x:c>
      <x:c r="H27" s="43" t="str">
        <x:v>Valoración general</x:v>
      </x:c>
      <x:c r="I27" s="43" t="str">
        <x:v>Negativa</x:v>
      </x:c>
      <x:c r="J27" s="49" t="str">
        <x:v>Esta dlv, no me deja ni siquiera ingresar. Para que sirve entonces? Para ocupar espacio nada más.</x:v>
      </x:c>
      <x:c r="K27" s="43" t="n">
        <x:v>0</x:v>
      </x:c>
      <x:c r="L27" s="43" t="str">
        <x:v>1.0.43</x:v>
      </x:c>
      <x:c r="M27" s="81" t="b">
        <x:v>0</x:v>
      </x:c>
    </x:row>
    <x:row r="28" ht="46" customHeight="1">
      <x:c r="A28" s="43" t="str">
        <x:v>REV-0027</x:v>
      </x:c>
      <x:c r="B28" s="43" t="str">
        <x:v>MX-01</x:v>
      </x:c>
      <x:c r="C28" s="43" t="str">
        <x:v>Escudería G500 / Mi App G500</x:v>
      </x:c>
      <x:c r="D28" s="43" t="str">
        <x:v>com.g500</x:v>
      </x:c>
      <x:c r="E28" s="43" t="str">
        <x:v>Google Play México</x:v>
      </x:c>
      <x:c r="F28" s="78" t="d">
        <x:v>2026-10-07T18:00:00.000Z</x:v>
      </x:c>
      <x:c r="G28" s="46" t="n">
        <x:v>2</x:v>
      </x:c>
      <x:c r="H28" s="43" t="str">
        <x:v>Registro y acceso; Facturación y ticket; Ubicación y disponibilidad</x:v>
      </x:c>
      <x:c r="I28" s="43" t="str">
        <x:v>Negativa</x:v>
      </x:c>
      <x:c r="J28" s="49" t="str">
        <x:v>No te da la opción de facturar varios tickets de 1 sola estación. Cuando introduces la información ya sea manual o con el scaner y te pregunta si quieres facturar o viceversa registrar, tienes w volver a meter toda la información de nuevo.</x:v>
      </x:c>
      <x:c r="K28" s="43" t="n">
        <x:v>0</x:v>
      </x:c>
      <x:c r="L28" s="43" t="str">
        <x:v>1.0.43</x:v>
      </x:c>
      <x:c r="M28" s="81" t="b">
        <x:v>0</x:v>
      </x:c>
    </x:row>
    <x:row r="29" ht="46" customHeight="1">
      <x:c r="A29" s="43" t="str">
        <x:v>REV-0028</x:v>
      </x:c>
      <x:c r="B29" s="43" t="str">
        <x:v>MX-01</x:v>
      </x:c>
      <x:c r="C29" s="43" t="str">
        <x:v>Escudería G500 / Mi App G500</x:v>
      </x:c>
      <x:c r="D29" s="43" t="str">
        <x:v>com.g500</x:v>
      </x:c>
      <x:c r="E29" s="43" t="str">
        <x:v>Google Play México</x:v>
      </x:c>
      <x:c r="F29" s="78" t="d">
        <x:v>2026-10-07T18:00:00.000Z</x:v>
      </x:c>
      <x:c r="G29" s="46" t="n">
        <x:v>4</x:v>
      </x:c>
      <x:c r="H29" s="43" t="str">
        <x:v>Valoración general</x:v>
      </x:c>
      <x:c r="I29" s="43" t="str">
        <x:v>Positiva</x:v>
      </x:c>
      <x:c r="J29" s="49" t="str">
        <x:v>apenas le voy agarrando la onda</x:v>
      </x:c>
      <x:c r="K29" s="43" t="n">
        <x:v>0</x:v>
      </x:c>
      <x:c r="L29" s="43" t="str">
        <x:v>1.0.43</x:v>
      </x:c>
      <x:c r="M29" s="81" t="b">
        <x:v>0</x:v>
      </x:c>
    </x:row>
    <x:row r="30" ht="46" customHeight="1">
      <x:c r="A30" s="43" t="str">
        <x:v>REV-0029</x:v>
      </x:c>
      <x:c r="B30" s="43" t="str">
        <x:v>MX-01</x:v>
      </x:c>
      <x:c r="C30" s="43" t="str">
        <x:v>Escudería G500 / Mi App G500</x:v>
      </x:c>
      <x:c r="D30" s="43" t="str">
        <x:v>com.g500</x:v>
      </x:c>
      <x:c r="E30" s="43" t="str">
        <x:v>Google Play México</x:v>
      </x:c>
      <x:c r="F30" s="78" t="d">
        <x:v>2026-10-07T18:00:00.000Z</x:v>
      </x:c>
      <x:c r="G30" s="46" t="n">
        <x:v>5</x:v>
      </x:c>
      <x:c r="H30" s="43" t="str">
        <x:v>Valoración general</x:v>
      </x:c>
      <x:c r="I30" s="43" t="str">
        <x:v>Positiva</x:v>
      </x:c>
      <x:c r="J30" s="49" t="str">
        <x:v>excelente servicio</x:v>
      </x:c>
      <x:c r="K30" s="43" t="n">
        <x:v>0</x:v>
      </x:c>
      <x:c r="L30" s="43" t="str"/>
      <x:c r="M30" s="81" t="b">
        <x:v>0</x:v>
      </x:c>
    </x:row>
    <x:row r="31" ht="46" customHeight="1">
      <x:c r="A31" s="43" t="str">
        <x:v>REV-0030</x:v>
      </x:c>
      <x:c r="B31" s="43" t="str">
        <x:v>MX-01</x:v>
      </x:c>
      <x:c r="C31" s="43" t="str">
        <x:v>Escudería G500 / Mi App G500</x:v>
      </x:c>
      <x:c r="D31" s="43" t="str">
        <x:v>com.g500</x:v>
      </x:c>
      <x:c r="E31" s="43" t="str">
        <x:v>Google Play México</x:v>
      </x:c>
      <x:c r="F31" s="78" t="d">
        <x:v>2026-10-08T18:00:00.000Z</x:v>
      </x:c>
      <x:c r="G31" s="46" t="n">
        <x:v>5</x:v>
      </x:c>
      <x:c r="H31" s="43" t="str">
        <x:v>Facturación y ticket</x:v>
      </x:c>
      <x:c r="I31" s="43" t="str">
        <x:v>Positiva</x:v>
      </x:c>
      <x:c r="J31" s="49" t="str">
        <x:v>Me gusta mucho la aplicación porque es fácil de facturar los tickets.</x:v>
      </x:c>
      <x:c r="K31" s="43" t="n">
        <x:v>0</x:v>
      </x:c>
      <x:c r="L31" s="43" t="str">
        <x:v>1.0.43</x:v>
      </x:c>
      <x:c r="M31" s="81" t="b">
        <x:v>0</x:v>
      </x:c>
    </x:row>
    <x:row r="32" ht="46" customHeight="1">
      <x:c r="A32" s="43" t="str">
        <x:v>REV-0031</x:v>
      </x:c>
      <x:c r="B32" s="43" t="str">
        <x:v>MX-01</x:v>
      </x:c>
      <x:c r="C32" s="43" t="str">
        <x:v>Escudería G500 / Mi App G500</x:v>
      </x:c>
      <x:c r="D32" s="43" t="str">
        <x:v>com.g500</x:v>
      </x:c>
      <x:c r="E32" s="43" t="str">
        <x:v>Google Play México</x:v>
      </x:c>
      <x:c r="F32" s="78" t="d">
        <x:v>2026-10-08T18:00:00.000Z</x:v>
      </x:c>
      <x:c r="G32" s="46" t="n">
        <x:v>5</x:v>
      </x:c>
      <x:c r="H32" s="43" t="str">
        <x:v>Valoración general</x:v>
      </x:c>
      <x:c r="I32" s="43" t="str">
        <x:v>Positiva</x:v>
      </x:c>
      <x:c r="J32" s="49" t="str">
        <x:v>exelente ...rápida y fácil</x:v>
      </x:c>
      <x:c r="K32" s="43" t="n">
        <x:v>0</x:v>
      </x:c>
      <x:c r="L32" s="43" t="str">
        <x:v>1.0.43</x:v>
      </x:c>
      <x:c r="M32" s="81" t="b">
        <x:v>0</x:v>
      </x:c>
    </x:row>
    <x:row r="33" ht="46" customHeight="1">
      <x:c r="A33" s="43" t="str">
        <x:v>REV-0032</x:v>
      </x:c>
      <x:c r="B33" s="43" t="str">
        <x:v>MX-01</x:v>
      </x:c>
      <x:c r="C33" s="43" t="str">
        <x:v>Escudería G500 / Mi App G500</x:v>
      </x:c>
      <x:c r="D33" s="43" t="str">
        <x:v>com.g500</x:v>
      </x:c>
      <x:c r="E33" s="43" t="str">
        <x:v>Google Play México</x:v>
      </x:c>
      <x:c r="F33" s="78" t="d">
        <x:v>2026-10-09T18:00:00.000Z</x:v>
      </x:c>
      <x:c r="G33" s="46" t="n">
        <x:v>1</x:v>
      </x:c>
      <x:c r="H33" s="43" t="str">
        <x:v>Registro y acceso; Puntos y redención; Journey de compra o uso</x:v>
      </x:c>
      <x:c r="I33" s="43" t="str">
        <x:v>Negativa</x:v>
      </x:c>
      <x:c r="J33" s="49" t="str">
        <x:v>registras los puntos de las compras de consumo de combustible y te las rechazan por qué dice que rebasaste el consumo semanal, entonces de que sirve ser cliente de la gasera si te niegan el beneficio total de puntos 🤦🏻‍♂️🤷🏻‍♂️</x:v>
      </x:c>
      <x:c r="K33" s="43" t="n">
        <x:v>1</x:v>
      </x:c>
      <x:c r="L33" s="43" t="str">
        <x:v>1.0.43</x:v>
      </x:c>
      <x:c r="M33" s="81" t="b">
        <x:v>0</x:v>
      </x:c>
    </x:row>
    <x:row r="34" ht="46" customHeight="1">
      <x:c r="A34" s="43" t="str">
        <x:v>REV-0033</x:v>
      </x:c>
      <x:c r="B34" s="43" t="str">
        <x:v>MX-01</x:v>
      </x:c>
      <x:c r="C34" s="43" t="str">
        <x:v>Escudería G500 / Mi App G500</x:v>
      </x:c>
      <x:c r="D34" s="43" t="str">
        <x:v>com.g500</x:v>
      </x:c>
      <x:c r="E34" s="43" t="str">
        <x:v>Google Play México</x:v>
      </x:c>
      <x:c r="F34" s="78" t="d">
        <x:v>2026-10-11T18:00:00.000Z</x:v>
      </x:c>
      <x:c r="G34" s="46" t="n">
        <x:v>5</x:v>
      </x:c>
      <x:c r="H34" s="43" t="str">
        <x:v>Puntos y redención</x:v>
      </x:c>
      <x:c r="I34" s="43" t="str">
        <x:v>Positiva</x:v>
      </x:c>
      <x:c r="J34" s="49" t="str">
        <x:v>bueno si llegan los premios</x:v>
      </x:c>
      <x:c r="K34" s="43" t="n">
        <x:v>0</x:v>
      </x:c>
      <x:c r="L34" s="43" t="str">
        <x:v>1.0.43</x:v>
      </x:c>
      <x:c r="M34" s="81" t="b">
        <x:v>0</x:v>
      </x:c>
    </x:row>
    <x:row r="35" ht="46" customHeight="1">
      <x:c r="A35" s="43" t="str">
        <x:v>REV-0034</x:v>
      </x:c>
      <x:c r="B35" s="43" t="str">
        <x:v>MX-01</x:v>
      </x:c>
      <x:c r="C35" s="43" t="str">
        <x:v>Escudería G500 / Mi App G500</x:v>
      </x:c>
      <x:c r="D35" s="43" t="str">
        <x:v>com.g500</x:v>
      </x:c>
      <x:c r="E35" s="43" t="str">
        <x:v>Google Play México</x:v>
      </x:c>
      <x:c r="F35" s="78" t="d">
        <x:v>2026-10-12T18:00:00.000Z</x:v>
      </x:c>
      <x:c r="G35" s="46" t="n">
        <x:v>1</x:v>
      </x:c>
      <x:c r="H35" s="43" t="str">
        <x:v>Puntos y redención; Soporte y confianza</x:v>
      </x:c>
      <x:c r="I35" s="43" t="str">
        <x:v>Negativa</x:v>
      </x:c>
      <x:c r="J35" s="49" t="str">
        <x:v>hice un cambio de monedas y no lo respetaron ,y ahora ya no puedo entrar a la app, nunca me contactaron , es un fraude para cambiar los premios , basura de app</x:v>
      </x:c>
      <x:c r="K35" s="43" t="n">
        <x:v>0</x:v>
      </x:c>
      <x:c r="L35" s="43" t="str">
        <x:v>1.0.43</x:v>
      </x:c>
      <x:c r="M35" s="81" t="b">
        <x:v>1</x:v>
      </x:c>
    </x:row>
    <x:row r="36" ht="46" customHeight="1">
      <x:c r="A36" s="43" t="str">
        <x:v>REV-0035</x:v>
      </x:c>
      <x:c r="B36" s="43" t="str">
        <x:v>MX-01</x:v>
      </x:c>
      <x:c r="C36" s="43" t="str">
        <x:v>Escudería G500 / Mi App G500</x:v>
      </x:c>
      <x:c r="D36" s="43" t="str">
        <x:v>com.g500</x:v>
      </x:c>
      <x:c r="E36" s="43" t="str">
        <x:v>Google Play México</x:v>
      </x:c>
      <x:c r="F36" s="78" t="d">
        <x:v>2026-10-13T18:00:00.000Z</x:v>
      </x:c>
      <x:c r="G36" s="46" t="n">
        <x:v>1</x:v>
      </x:c>
      <x:c r="H36" s="43" t="str">
        <x:v>Facturación y ticket</x:v>
      </x:c>
      <x:c r="I36" s="43" t="str">
        <x:v>Negativa</x:v>
      </x:c>
      <x:c r="J36" s="49" t="str">
        <x:v>mañosos para los números borrosos en los ticket que imprimen ni identifica QR menos</x:v>
      </x:c>
      <x:c r="K36" s="43" t="n">
        <x:v>0</x:v>
      </x:c>
      <x:c r="L36" s="43" t="str">
        <x:v>1.0.43</x:v>
      </x:c>
      <x:c r="M36" s="81" t="b">
        <x:v>0</x:v>
      </x:c>
    </x:row>
    <x:row r="37" ht="46" customHeight="1">
      <x:c r="A37" s="43" t="str">
        <x:v>REV-0036</x:v>
      </x:c>
      <x:c r="B37" s="43" t="str">
        <x:v>MX-01</x:v>
      </x:c>
      <x:c r="C37" s="43" t="str">
        <x:v>Escudería G500 / Mi App G500</x:v>
      </x:c>
      <x:c r="D37" s="43" t="str">
        <x:v>com.g500</x:v>
      </x:c>
      <x:c r="E37" s="43" t="str">
        <x:v>Google Play México</x:v>
      </x:c>
      <x:c r="F37" s="78" t="d">
        <x:v>2026-10-13T18:00:00.000Z</x:v>
      </x:c>
      <x:c r="G37" s="46" t="n">
        <x:v>1</x:v>
      </x:c>
      <x:c r="H37" s="43" t="str">
        <x:v>Facturación y ticket</x:v>
      </x:c>
      <x:c r="I37" s="43" t="str">
        <x:v>Negativa</x:v>
      </x:c>
      <x:c r="J37" s="49" t="str">
        <x:v>demasiado tiempo para no poder generar la factura, y el mensaje que te da es que lo intentes más tarde</x:v>
      </x:c>
      <x:c r="K37" s="43" t="n">
        <x:v>0</x:v>
      </x:c>
      <x:c r="L37" s="43" t="str">
        <x:v>1.0.43</x:v>
      </x:c>
      <x:c r="M37" s="81" t="b">
        <x:v>0</x:v>
      </x:c>
    </x:row>
    <x:row r="38" ht="46" customHeight="1">
      <x:c r="A38" s="43" t="str">
        <x:v>REV-0037</x:v>
      </x:c>
      <x:c r="B38" s="43" t="str">
        <x:v>MX-01</x:v>
      </x:c>
      <x:c r="C38" s="43" t="str">
        <x:v>Escudería G500 / Mi App G500</x:v>
      </x:c>
      <x:c r="D38" s="43" t="str">
        <x:v>com.g500</x:v>
      </x:c>
      <x:c r="E38" s="43" t="str">
        <x:v>Google Play México</x:v>
      </x:c>
      <x:c r="F38" s="78" t="d">
        <x:v>2026-10-13T18:00:00.000Z</x:v>
      </x:c>
      <x:c r="G38" s="46" t="n">
        <x:v>1</x:v>
      </x:c>
      <x:c r="H38" s="43" t="str">
        <x:v>Estabilidad y rendimiento; Facturación y ticket</x:v>
      </x:c>
      <x:c r="I38" s="43" t="str">
        <x:v>Negativa</x:v>
      </x:c>
      <x:c r="J38" s="49" t="str">
        <x:v>no puedo facturar marca error</x:v>
      </x:c>
      <x:c r="K38" s="43" t="n">
        <x:v>0</x:v>
      </x:c>
      <x:c r="L38" s="43" t="str">
        <x:v>1.0.43</x:v>
      </x:c>
      <x:c r="M38" s="81" t="b">
        <x:v>0</x:v>
      </x:c>
    </x:row>
    <x:row r="39" ht="46" customHeight="1">
      <x:c r="A39" s="43" t="str">
        <x:v>REV-0038</x:v>
      </x:c>
      <x:c r="B39" s="43" t="str">
        <x:v>MX-01</x:v>
      </x:c>
      <x:c r="C39" s="43" t="str">
        <x:v>Escudería G500 / Mi App G500</x:v>
      </x:c>
      <x:c r="D39" s="43" t="str">
        <x:v>com.g500</x:v>
      </x:c>
      <x:c r="E39" s="43" t="str">
        <x:v>Google Play México</x:v>
      </x:c>
      <x:c r="F39" s="78" t="d">
        <x:v>2026-10-15T18:00:00.000Z</x:v>
      </x:c>
      <x:c r="G39" s="46" t="n">
        <x:v>5</x:v>
      </x:c>
      <x:c r="H39" s="43" t="str">
        <x:v>Valoración general</x:v>
      </x:c>
      <x:c r="I39" s="43" t="str">
        <x:v>Positiva</x:v>
      </x:c>
      <x:c r="J39" s="49" t="str">
        <x:v>Me gustó mucho esta aplicación, es mas amigable y fácil de usar!!!</x:v>
      </x:c>
      <x:c r="K39" s="43" t="n">
        <x:v>0</x:v>
      </x:c>
      <x:c r="L39" s="43" t="str">
        <x:v>1.0.43</x:v>
      </x:c>
      <x:c r="M39" s="81" t="b">
        <x:v>0</x:v>
      </x:c>
    </x:row>
    <x:row r="40" ht="46" customHeight="1">
      <x:c r="A40" s="43" t="str">
        <x:v>REV-0039</x:v>
      </x:c>
      <x:c r="B40" s="43" t="str">
        <x:v>MX-01</x:v>
      </x:c>
      <x:c r="C40" s="43" t="str">
        <x:v>Escudería G500 / Mi App G500</x:v>
      </x:c>
      <x:c r="D40" s="43" t="str">
        <x:v>com.g500</x:v>
      </x:c>
      <x:c r="E40" s="43" t="str">
        <x:v>Google Play México</x:v>
      </x:c>
      <x:c r="F40" s="78" t="d">
        <x:v>2026-10-16T18:00:00.000Z</x:v>
      </x:c>
      <x:c r="G40" s="46" t="n">
        <x:v>1</x:v>
      </x:c>
      <x:c r="H40" s="43" t="str">
        <x:v>Registro y acceso; Estabilidad y rendimiento; Journey de compra o uso</x:v>
      </x:c>
      <x:c r="I40" s="43" t="str">
        <x:v>Negativa</x:v>
      </x:c>
      <x:c r="J40" s="49" t="str">
        <x:v>No deja registrar más carga de lo que haces ala semana y aparte se traba mucho</x:v>
      </x:c>
      <x:c r="K40" s="43" t="n">
        <x:v>0</x:v>
      </x:c>
      <x:c r="L40" s="43" t="str">
        <x:v>1.0.43</x:v>
      </x:c>
      <x:c r="M40" s="81" t="b">
        <x:v>0</x:v>
      </x:c>
    </x:row>
    <x:row r="41" ht="46" customHeight="1">
      <x:c r="A41" s="43" t="str">
        <x:v>REV-0040</x:v>
      </x:c>
      <x:c r="B41" s="43" t="str">
        <x:v>MX-01</x:v>
      </x:c>
      <x:c r="C41" s="43" t="str">
        <x:v>Escudería G500 / Mi App G500</x:v>
      </x:c>
      <x:c r="D41" s="43" t="str">
        <x:v>com.g500</x:v>
      </x:c>
      <x:c r="E41" s="43" t="str">
        <x:v>Google Play México</x:v>
      </x:c>
      <x:c r="F41" s="78" t="d">
        <x:v>2026-10-16T18:00:00.000Z</x:v>
      </x:c>
      <x:c r="G41" s="46" t="n">
        <x:v>1</x:v>
      </x:c>
      <x:c r="H41" s="43" t="str">
        <x:v>Puntos y redención</x:v>
      </x:c>
      <x:c r="I41" s="43" t="str">
        <x:v>Negativa</x:v>
      </x:c>
      <x:c r="J41" s="49" t="str">
        <x:v>me denegan mis puntos por qué según excedí pero diario cargo diésel en las g500</x:v>
      </x:c>
      <x:c r="K41" s="43" t="n">
        <x:v>0</x:v>
      </x:c>
      <x:c r="L41" s="43" t="str">
        <x:v>1.0.43</x:v>
      </x:c>
      <x:c r="M41" s="81" t="b">
        <x:v>0</x:v>
      </x:c>
    </x:row>
    <x:row r="42" ht="46" customHeight="1">
      <x:c r="A42" s="43" t="str">
        <x:v>REV-0041</x:v>
      </x:c>
      <x:c r="B42" s="43" t="str">
        <x:v>MX-01</x:v>
      </x:c>
      <x:c r="C42" s="43" t="str">
        <x:v>Escudería G500 / Mi App G500</x:v>
      </x:c>
      <x:c r="D42" s="43" t="str">
        <x:v>com.g500</x:v>
      </x:c>
      <x:c r="E42" s="43" t="str">
        <x:v>Google Play México</x:v>
      </x:c>
      <x:c r="F42" s="78" t="d">
        <x:v>2026-10-17T18:00:00.000Z</x:v>
      </x:c>
      <x:c r="G42" s="46" t="n">
        <x:v>1</x:v>
      </x:c>
      <x:c r="H42" s="43" t="str">
        <x:v>Puntos y redención</x:v>
      </x:c>
      <x:c r="I42" s="43" t="str">
        <x:v>Negativa</x:v>
      </x:c>
      <x:c r="J42" s="49" t="str">
        <x:v>no entregan los puntos</x:v>
      </x:c>
      <x:c r="K42" s="43" t="n">
        <x:v>0</x:v>
      </x:c>
      <x:c r="L42" s="43" t="str">
        <x:v>1.0.43</x:v>
      </x:c>
      <x:c r="M42" s="81" t="b">
        <x:v>0</x:v>
      </x:c>
    </x:row>
    <x:row r="43" ht="46" customHeight="1">
      <x:c r="A43" s="43" t="str">
        <x:v>REV-0042</x:v>
      </x:c>
      <x:c r="B43" s="43" t="str">
        <x:v>MX-01</x:v>
      </x:c>
      <x:c r="C43" s="43" t="str">
        <x:v>Escudería G500 / Mi App G500</x:v>
      </x:c>
      <x:c r="D43" s="43" t="str">
        <x:v>com.g500</x:v>
      </x:c>
      <x:c r="E43" s="43" t="str">
        <x:v>Google Play México</x:v>
      </x:c>
      <x:c r="F43" s="78" t="d">
        <x:v>2026-10-17T18:00:00.000Z</x:v>
      </x:c>
      <x:c r="G43" s="46" t="n">
        <x:v>1</x:v>
      </x:c>
      <x:c r="H43" s="43" t="str">
        <x:v>Valoración general</x:v>
      </x:c>
      <x:c r="I43" s="43" t="str">
        <x:v>Negativa</x:v>
      </x:c>
      <x:c r="J43" s="49" t="str">
        <x:v>No describen bien y denegan muchos tikets</x:v>
      </x:c>
      <x:c r="K43" s="43" t="n">
        <x:v>0</x:v>
      </x:c>
      <x:c r="L43" s="43" t="str">
        <x:v>1.0.43</x:v>
      </x:c>
      <x:c r="M43" s="81" t="b">
        <x:v>0</x:v>
      </x:c>
    </x:row>
    <x:row r="44" ht="46" customHeight="1">
      <x:c r="A44" s="43" t="str">
        <x:v>REV-0043</x:v>
      </x:c>
      <x:c r="B44" s="43" t="str">
        <x:v>MX-01</x:v>
      </x:c>
      <x:c r="C44" s="43" t="str">
        <x:v>Escudería G500 / Mi App G500</x:v>
      </x:c>
      <x:c r="D44" s="43" t="str">
        <x:v>com.g500</x:v>
      </x:c>
      <x:c r="E44" s="43" t="str">
        <x:v>Google Play México</x:v>
      </x:c>
      <x:c r="F44" s="78" t="d">
        <x:v>2026-10-18T18:00:00.000Z</x:v>
      </x:c>
      <x:c r="G44" s="46" t="n">
        <x:v>1</x:v>
      </x:c>
      <x:c r="H44" s="43" t="str">
        <x:v>Facturación y ticket</x:v>
      </x:c>
      <x:c r="I44" s="43" t="str">
        <x:v>Negativa</x:v>
      </x:c>
      <x:c r="J44" s="49" t="str">
        <x:v>No me deja facturar 👎</x:v>
      </x:c>
      <x:c r="K44" s="43" t="n">
        <x:v>0</x:v>
      </x:c>
      <x:c r="L44" s="43" t="str">
        <x:v>1.0.43</x:v>
      </x:c>
      <x:c r="M44" s="81" t="b">
        <x:v>0</x:v>
      </x:c>
    </x:row>
    <x:row r="45" ht="46" customHeight="1">
      <x:c r="A45" s="43" t="str">
        <x:v>REV-0044</x:v>
      </x:c>
      <x:c r="B45" s="43" t="str">
        <x:v>MX-02</x:v>
      </x:c>
      <x:c r="C45" s="43" t="str">
        <x:v>BPme Rewards México</x:v>
      </x:c>
      <x:c r="D45" s="43" t="str">
        <x:v>com.bp.mobile.bpme.mex</x:v>
      </x:c>
      <x:c r="E45" s="43" t="str">
        <x:v>Google Play México</x:v>
      </x:c>
      <x:c r="F45" s="78" t="d">
        <x:v>2026-03-09T18:00:00.000Z</x:v>
      </x:c>
      <x:c r="G45" s="46" t="n">
        <x:v>5</x:v>
      </x:c>
      <x:c r="H45" s="43" t="str">
        <x:v>Valoración general</x:v>
      </x:c>
      <x:c r="I45" s="43" t="str">
        <x:v>Positiva</x:v>
      </x:c>
      <x:c r="J45" s="49" t="str">
        <x:v>excelente producto y rendimiento</x:v>
      </x:c>
      <x:c r="K45" s="43" t="n">
        <x:v>0</x:v>
      </x:c>
      <x:c r="L45" s="43" t="str">
        <x:v>7.2.1</x:v>
      </x:c>
      <x:c r="M45" s="81" t="b">
        <x:v>0</x:v>
      </x:c>
    </x:row>
    <x:row r="46" ht="46" customHeight="1">
      <x:c r="A46" s="43" t="str">
        <x:v>REV-0045</x:v>
      </x:c>
      <x:c r="B46" s="43" t="str">
        <x:v>MX-02</x:v>
      </x:c>
      <x:c r="C46" s="43" t="str">
        <x:v>BPme Rewards México</x:v>
      </x:c>
      <x:c r="D46" s="43" t="str">
        <x:v>com.bp.mobile.bpme.mex</x:v>
      </x:c>
      <x:c r="E46" s="43" t="str">
        <x:v>Google Play México</x:v>
      </x:c>
      <x:c r="F46" s="78" t="d">
        <x:v>2026-03-19T18:00:00.000Z</x:v>
      </x:c>
      <x:c r="G46" s="46" t="n">
        <x:v>5</x:v>
      </x:c>
      <x:c r="H46" s="43" t="str">
        <x:v>Facturación y ticket</x:v>
      </x:c>
      <x:c r="I46" s="43" t="str">
        <x:v>Positiva</x:v>
      </x:c>
      <x:c r="J46" s="49" t="str">
        <x:v>muy amigable la aplicación para facturar.</x:v>
      </x:c>
      <x:c r="K46" s="43" t="n">
        <x:v>0</x:v>
      </x:c>
      <x:c r="L46" s="43" t="str">
        <x:v>7.2.1</x:v>
      </x:c>
      <x:c r="M46" s="81" t="b">
        <x:v>0</x:v>
      </x:c>
    </x:row>
    <x:row r="47" ht="46" customHeight="1">
      <x:c r="A47" s="43" t="str">
        <x:v>REV-0046</x:v>
      </x:c>
      <x:c r="B47" s="43" t="str">
        <x:v>MX-02</x:v>
      </x:c>
      <x:c r="C47" s="43" t="str">
        <x:v>BPme Rewards México</x:v>
      </x:c>
      <x:c r="D47" s="43" t="str">
        <x:v>com.bp.mobile.bpme.mex</x:v>
      </x:c>
      <x:c r="E47" s="43" t="str">
        <x:v>Google Play México</x:v>
      </x:c>
      <x:c r="F47" s="78" t="d">
        <x:v>2026-04-03T18:00:00.000Z</x:v>
      </x:c>
      <x:c r="G47" s="46" t="n">
        <x:v>5</x:v>
      </x:c>
      <x:c r="H47" s="43" t="str">
        <x:v>Facturación y ticket</x:v>
      </x:c>
      <x:c r="I47" s="43" t="str">
        <x:v>Positiva</x:v>
      </x:c>
      <x:c r="J47" s="49" t="str">
        <x:v>super fácil facturar con qr</x:v>
      </x:c>
      <x:c r="K47" s="43" t="n">
        <x:v>0</x:v>
      </x:c>
      <x:c r="L47" s="43" t="str">
        <x:v>7.2.1</x:v>
      </x:c>
      <x:c r="M47" s="81" t="b">
        <x:v>0</x:v>
      </x:c>
    </x:row>
    <x:row r="48" ht="46" customHeight="1">
      <x:c r="A48" s="43" t="str">
        <x:v>REV-0047</x:v>
      </x:c>
      <x:c r="B48" s="43" t="str">
        <x:v>MX-02</x:v>
      </x:c>
      <x:c r="C48" s="43" t="str">
        <x:v>BPme Rewards México</x:v>
      </x:c>
      <x:c r="D48" s="43" t="str">
        <x:v>com.bp.mobile.bpme.mex</x:v>
      </x:c>
      <x:c r="E48" s="43" t="str">
        <x:v>Google Play México</x:v>
      </x:c>
      <x:c r="F48" s="78" t="d">
        <x:v>2026-04-04T18:00:00.000Z</x:v>
      </x:c>
      <x:c r="G48" s="46" t="n">
        <x:v>4</x:v>
      </x:c>
      <x:c r="H48" s="43" t="str">
        <x:v>Valoración general</x:v>
      </x:c>
      <x:c r="I48" s="43" t="str">
        <x:v>Positiva</x:v>
      </x:c>
      <x:c r="J48" s="49" t="str">
        <x:v>muy buena</x:v>
      </x:c>
      <x:c r="K48" s="43" t="n">
        <x:v>0</x:v>
      </x:c>
      <x:c r="L48" s="43" t="str">
        <x:v>7.2.1</x:v>
      </x:c>
      <x:c r="M48" s="81" t="b">
        <x:v>0</x:v>
      </x:c>
    </x:row>
    <x:row r="49" ht="46" customHeight="1">
      <x:c r="A49" s="43" t="str">
        <x:v>REV-0048</x:v>
      </x:c>
      <x:c r="B49" s="43" t="str">
        <x:v>MX-02</x:v>
      </x:c>
      <x:c r="C49" s="43" t="str">
        <x:v>BPme Rewards México</x:v>
      </x:c>
      <x:c r="D49" s="43" t="str">
        <x:v>com.bp.mobile.bpme.mex</x:v>
      </x:c>
      <x:c r="E49" s="43" t="str">
        <x:v>Google Play México</x:v>
      </x:c>
      <x:c r="F49" s="78" t="d">
        <x:v>2026-04-06T18:00:00.000Z</x:v>
      </x:c>
      <x:c r="G49" s="46" t="n">
        <x:v>5</x:v>
      </x:c>
      <x:c r="H49" s="43" t="str">
        <x:v>Valoración general</x:v>
      </x:c>
      <x:c r="I49" s="43" t="str">
        <x:v>Positiva</x:v>
      </x:c>
      <x:c r="J49" s="49" t="str">
        <x:v>super Fácil y Rapido</x:v>
      </x:c>
      <x:c r="K49" s="43" t="n">
        <x:v>0</x:v>
      </x:c>
      <x:c r="L49" s="43" t="str">
        <x:v>7.2.1</x:v>
      </x:c>
      <x:c r="M49" s="81" t="b">
        <x:v>0</x:v>
      </x:c>
    </x:row>
    <x:row r="50" ht="46" customHeight="1">
      <x:c r="A50" s="43" t="str">
        <x:v>REV-0049</x:v>
      </x:c>
      <x:c r="B50" s="43" t="str">
        <x:v>MX-02</x:v>
      </x:c>
      <x:c r="C50" s="43" t="str">
        <x:v>BPme Rewards México</x:v>
      </x:c>
      <x:c r="D50" s="43" t="str">
        <x:v>com.bp.mobile.bpme.mex</x:v>
      </x:c>
      <x:c r="E50" s="43" t="str">
        <x:v>Google Play México</x:v>
      </x:c>
      <x:c r="F50" s="78" t="d">
        <x:v>2026-04-11T18:00:00.000Z</x:v>
      </x:c>
      <x:c r="G50" s="46" t="n">
        <x:v>5</x:v>
      </x:c>
      <x:c r="H50" s="43" t="str">
        <x:v>Valoración general</x:v>
      </x:c>
      <x:c r="I50" s="43" t="str">
        <x:v>Positiva</x:v>
      </x:c>
      <x:c r="J50" s="49" t="str">
        <x:v>exelente aplicación es mas rapido que si entras al portal</x:v>
      </x:c>
      <x:c r="K50" s="43" t="n">
        <x:v>0</x:v>
      </x:c>
      <x:c r="L50" s="43" t="str">
        <x:v>7.2.1</x:v>
      </x:c>
      <x:c r="M50" s="81" t="b">
        <x:v>0</x:v>
      </x:c>
    </x:row>
    <x:row r="51" ht="46" customHeight="1">
      <x:c r="A51" s="43" t="str">
        <x:v>REV-0050</x:v>
      </x:c>
      <x:c r="B51" s="43" t="str">
        <x:v>MX-02</x:v>
      </x:c>
      <x:c r="C51" s="43" t="str">
        <x:v>BPme Rewards México</x:v>
      </x:c>
      <x:c r="D51" s="43" t="str">
        <x:v>com.bp.mobile.bpme.mex</x:v>
      </x:c>
      <x:c r="E51" s="43" t="str">
        <x:v>Google Play México</x:v>
      </x:c>
      <x:c r="F51" s="78" t="d">
        <x:v>2026-04-11T18:00:00.000Z</x:v>
      </x:c>
      <x:c r="G51" s="46" t="n">
        <x:v>1</x:v>
      </x:c>
      <x:c r="H51" s="43" t="str">
        <x:v>Registro y acceso</x:v>
      </x:c>
      <x:c r="I51" s="43" t="str">
        <x:v>Negativa</x:v>
      </x:c>
      <x:c r="J51" s="49" t="str">
        <x:v>No sirve no deja crear cuenta nunca llega el msn</x:v>
      </x:c>
      <x:c r="K51" s="43" t="n">
        <x:v>0</x:v>
      </x:c>
      <x:c r="L51" s="43" t="str"/>
      <x:c r="M51" s="81" t="b">
        <x:v>0</x:v>
      </x:c>
    </x:row>
    <x:row r="52" ht="46" customHeight="1">
      <x:c r="A52" s="43" t="str">
        <x:v>REV-0051</x:v>
      </x:c>
      <x:c r="B52" s="43" t="str">
        <x:v>MX-02</x:v>
      </x:c>
      <x:c r="C52" s="43" t="str">
        <x:v>BPme Rewards México</x:v>
      </x:c>
      <x:c r="D52" s="43" t="str">
        <x:v>com.bp.mobile.bpme.mex</x:v>
      </x:c>
      <x:c r="E52" s="43" t="str">
        <x:v>Google Play México</x:v>
      </x:c>
      <x:c r="F52" s="78" t="d">
        <x:v>2026-04-11T18:00:00.000Z</x:v>
      </x:c>
      <x:c r="G52" s="46" t="n">
        <x:v>1</x:v>
      </x:c>
      <x:c r="H52" s="43" t="str">
        <x:v>Valoración general</x:v>
      </x:c>
      <x:c r="I52" s="43" t="str">
        <x:v>Negativa</x:v>
      </x:c>
      <x:c r="J52" s="49" t="str">
        <x:v>No se instala</x:v>
      </x:c>
      <x:c r="K52" s="43" t="n">
        <x:v>0</x:v>
      </x:c>
      <x:c r="L52" s="43" t="str"/>
      <x:c r="M52" s="81" t="b">
        <x:v>0</x:v>
      </x:c>
    </x:row>
    <x:row r="53" ht="46" customHeight="1">
      <x:c r="A53" s="43" t="str">
        <x:v>REV-0052</x:v>
      </x:c>
      <x:c r="B53" s="43" t="str">
        <x:v>MX-02</x:v>
      </x:c>
      <x:c r="C53" s="43" t="str">
        <x:v>BPme Rewards México</x:v>
      </x:c>
      <x:c r="D53" s="43" t="str">
        <x:v>com.bp.mobile.bpme.mex</x:v>
      </x:c>
      <x:c r="E53" s="43" t="str">
        <x:v>Google Play México</x:v>
      </x:c>
      <x:c r="F53" s="78" t="d">
        <x:v>2026-04-14T18:00:00.000Z</x:v>
      </x:c>
      <x:c r="G53" s="46" t="n">
        <x:v>1</x:v>
      </x:c>
      <x:c r="H53" s="43" t="str">
        <x:v>Registro y acceso</x:v>
      </x:c>
      <x:c r="I53" s="43" t="str">
        <x:v>Negativa</x:v>
      </x:c>
      <x:c r="J53" s="49" t="str">
        <x:v>No me deja registrarme, nunca me llega el código por sms</x:v>
      </x:c>
      <x:c r="K53" s="43" t="n">
        <x:v>0</x:v>
      </x:c>
      <x:c r="L53" s="43" t="str">
        <x:v>7.2.1</x:v>
      </x:c>
      <x:c r="M53" s="81" t="b">
        <x:v>0</x:v>
      </x:c>
    </x:row>
    <x:row r="54" ht="46" customHeight="1">
      <x:c r="A54" s="43" t="str">
        <x:v>REV-0053</x:v>
      </x:c>
      <x:c r="B54" s="43" t="str">
        <x:v>MX-02</x:v>
      </x:c>
      <x:c r="C54" s="43" t="str">
        <x:v>BPme Rewards México</x:v>
      </x:c>
      <x:c r="D54" s="43" t="str">
        <x:v>com.bp.mobile.bpme.mex</x:v>
      </x:c>
      <x:c r="E54" s="43" t="str">
        <x:v>Google Play México</x:v>
      </x:c>
      <x:c r="F54" s="78" t="d">
        <x:v>2026-05-12T18:00:00.000Z</x:v>
      </x:c>
      <x:c r="G54" s="46" t="n">
        <x:v>5</x:v>
      </x:c>
      <x:c r="H54" s="43" t="str">
        <x:v>Puntos y redención</x:v>
      </x:c>
      <x:c r="I54" s="43" t="str">
        <x:v>Positiva</x:v>
      </x:c>
      <x:c r="J54" s="49" t="str">
        <x:v>es muy buena pero ya no me aparecen cuántos puntos tengo y como se deben de utilizar</x:v>
      </x:c>
      <x:c r="K54" s="43" t="n">
        <x:v>0</x:v>
      </x:c>
      <x:c r="L54" s="43" t="str">
        <x:v>7.2.1</x:v>
      </x:c>
      <x:c r="M54" s="81" t="b">
        <x:v>0</x:v>
      </x:c>
    </x:row>
    <x:row r="55" ht="46" customHeight="1">
      <x:c r="A55" s="43" t="str">
        <x:v>REV-0054</x:v>
      </x:c>
      <x:c r="B55" s="43" t="str">
        <x:v>MX-02</x:v>
      </x:c>
      <x:c r="C55" s="43" t="str">
        <x:v>BPme Rewards México</x:v>
      </x:c>
      <x:c r="D55" s="43" t="str">
        <x:v>com.bp.mobile.bpme.mex</x:v>
      </x:c>
      <x:c r="E55" s="43" t="str">
        <x:v>Google Play México</x:v>
      </x:c>
      <x:c r="F55" s="78" t="d">
        <x:v>2026-05-22T18:00:00.000Z</x:v>
      </x:c>
      <x:c r="G55" s="46" t="n">
        <x:v>1</x:v>
      </x:c>
      <x:c r="H55" s="43" t="str">
        <x:v>Estabilidad y rendimiento; Facturación y ticket; Journey de compra o uso</x:v>
      </x:c>
      <x:c r="I55" s="43" t="str">
        <x:v>Negativa</x:v>
      </x:c>
      <x:c r="J55" s="49" t="str">
        <x:v>es un asco la aplicación no se puede facturar tarda en cargar no deja hacer cambios al final tienes que regresar a la gasolinera y los mismos empleados te dicen que no sirve</x:v>
      </x:c>
      <x:c r="K55" s="43" t="n">
        <x:v>2</x:v>
      </x:c>
      <x:c r="L55" s="43" t="str">
        <x:v>7.2.1</x:v>
      </x:c>
      <x:c r="M55" s="81" t="b">
        <x:v>0</x:v>
      </x:c>
    </x:row>
    <x:row r="56" ht="46" customHeight="1">
      <x:c r="A56" s="43" t="str">
        <x:v>REV-0055</x:v>
      </x:c>
      <x:c r="B56" s="43" t="str">
        <x:v>MX-02</x:v>
      </x:c>
      <x:c r="C56" s="43" t="str">
        <x:v>BPme Rewards México</x:v>
      </x:c>
      <x:c r="D56" s="43" t="str">
        <x:v>com.bp.mobile.bpme.mex</x:v>
      </x:c>
      <x:c r="E56" s="43" t="str">
        <x:v>Google Play México</x:v>
      </x:c>
      <x:c r="F56" s="78" t="d">
        <x:v>2026-05-30T18:00:00.000Z</x:v>
      </x:c>
      <x:c r="G56" s="46" t="n">
        <x:v>1</x:v>
      </x:c>
      <x:c r="H56" s="43" t="str">
        <x:v>Valoración general</x:v>
      </x:c>
      <x:c r="I56" s="43" t="str">
        <x:v>Negativa</x:v>
      </x:c>
      <x:c r="J56" s="49" t="str">
        <x:v>Ni abre la app</x:v>
      </x:c>
      <x:c r="K56" s="43" t="n">
        <x:v>0</x:v>
      </x:c>
      <x:c r="L56" s="43" t="str">
        <x:v>7.2.1</x:v>
      </x:c>
      <x:c r="M56" s="81" t="b">
        <x:v>0</x:v>
      </x:c>
    </x:row>
    <x:row r="57" ht="46" customHeight="1">
      <x:c r="A57" s="43" t="str">
        <x:v>REV-0056</x:v>
      </x:c>
      <x:c r="B57" s="43" t="str">
        <x:v>MX-02</x:v>
      </x:c>
      <x:c r="C57" s="43" t="str">
        <x:v>BPme Rewards México</x:v>
      </x:c>
      <x:c r="D57" s="43" t="str">
        <x:v>com.bp.mobile.bpme.mex</x:v>
      </x:c>
      <x:c r="E57" s="43" t="str">
        <x:v>Google Play México</x:v>
      </x:c>
      <x:c r="F57" s="78" t="d">
        <x:v>2026-05-30T18:00:00.000Z</x:v>
      </x:c>
      <x:c r="G57" s="46" t="n">
        <x:v>1</x:v>
      </x:c>
      <x:c r="H57" s="43" t="str">
        <x:v>Valoración general</x:v>
      </x:c>
      <x:c r="I57" s="43" t="str">
        <x:v>Negativa</x:v>
      </x:c>
      <x:c r="J57" s="49" t="str">
        <x:v>porquería. ni siquiera abre</x:v>
      </x:c>
      <x:c r="K57" s="43" t="n">
        <x:v>0</x:v>
      </x:c>
      <x:c r="L57" s="43" t="str">
        <x:v>7.2.1</x:v>
      </x:c>
      <x:c r="M57" s="81" t="b">
        <x:v>0</x:v>
      </x:c>
    </x:row>
    <x:row r="58" ht="46" customHeight="1">
      <x:c r="A58" s="43" t="str">
        <x:v>REV-0057</x:v>
      </x:c>
      <x:c r="B58" s="43" t="str">
        <x:v>MX-02</x:v>
      </x:c>
      <x:c r="C58" s="43" t="str">
        <x:v>BPme Rewards México</x:v>
      </x:c>
      <x:c r="D58" s="43" t="str">
        <x:v>com.bp.mobile.bpme.mex</x:v>
      </x:c>
      <x:c r="E58" s="43" t="str">
        <x:v>Google Play México</x:v>
      </x:c>
      <x:c r="F58" s="78" t="d">
        <x:v>2026-06-01T18:00:00.000Z</x:v>
      </x:c>
      <x:c r="G58" s="46" t="n">
        <x:v>1</x:v>
      </x:c>
      <x:c r="H58" s="43" t="str">
        <x:v>Valoración general</x:v>
      </x:c>
      <x:c r="I58" s="43" t="str">
        <x:v>Negativa</x:v>
      </x:c>
      <x:c r="J58" s="49" t="str">
        <x:v>No sirve la aplicación , ni siquiera pasa del primer paso para dar de alta la razón social.</x:v>
      </x:c>
      <x:c r="K58" s="43" t="n">
        <x:v>1</x:v>
      </x:c>
      <x:c r="L58" s="43" t="str">
        <x:v>7.2.1</x:v>
      </x:c>
      <x:c r="M58" s="81" t="b">
        <x:v>0</x:v>
      </x:c>
    </x:row>
    <x:row r="59" ht="46" customHeight="1">
      <x:c r="A59" s="43" t="str">
        <x:v>REV-0058</x:v>
      </x:c>
      <x:c r="B59" s="43" t="str">
        <x:v>MX-02</x:v>
      </x:c>
      <x:c r="C59" s="43" t="str">
        <x:v>BPme Rewards México</x:v>
      </x:c>
      <x:c r="D59" s="43" t="str">
        <x:v>com.bp.mobile.bpme.mex</x:v>
      </x:c>
      <x:c r="E59" s="43" t="str">
        <x:v>Google Play México</x:v>
      </x:c>
      <x:c r="F59" s="78" t="d">
        <x:v>2026-06-01T18:00:00.000Z</x:v>
      </x:c>
      <x:c r="G59" s="46" t="n">
        <x:v>1</x:v>
      </x:c>
      <x:c r="H59" s="43" t="str">
        <x:v>Valoración general</x:v>
      </x:c>
      <x:c r="I59" s="43" t="str">
        <x:v>Negativa</x:v>
      </x:c>
      <x:c r="J59" s="49" t="str">
        <x:v>La aplicación ni abre.</x:v>
      </x:c>
      <x:c r="K59" s="43" t="n">
        <x:v>0</x:v>
      </x:c>
      <x:c r="L59" s="43" t="str">
        <x:v>7.2.1</x:v>
      </x:c>
      <x:c r="M59" s="81" t="b">
        <x:v>0</x:v>
      </x:c>
    </x:row>
    <x:row r="60" ht="46" customHeight="1">
      <x:c r="A60" s="43" t="str">
        <x:v>REV-0059</x:v>
      </x:c>
      <x:c r="B60" s="43" t="str">
        <x:v>MX-02</x:v>
      </x:c>
      <x:c r="C60" s="43" t="str">
        <x:v>BPme Rewards México</x:v>
      </x:c>
      <x:c r="D60" s="43" t="str">
        <x:v>com.bp.mobile.bpme.mex</x:v>
      </x:c>
      <x:c r="E60" s="43" t="str">
        <x:v>Google Play México</x:v>
      </x:c>
      <x:c r="F60" s="78" t="d">
        <x:v>2026-06-03T18:00:00.000Z</x:v>
      </x:c>
      <x:c r="G60" s="46" t="n">
        <x:v>3</x:v>
      </x:c>
      <x:c r="H60" s="43" t="str">
        <x:v>Estabilidad y rendimiento</x:v>
      </x:c>
      <x:c r="I60" s="43" t="str">
        <x:v>Mixta/neutral</x:v>
      </x:c>
      <x:c r="J60" s="49" t="str">
        <x:v>La aplicación no abre desde la última actualización</x:v>
      </x:c>
      <x:c r="K60" s="43" t="n">
        <x:v>1</x:v>
      </x:c>
      <x:c r="L60" s="43" t="str">
        <x:v>7.2.1</x:v>
      </x:c>
      <x:c r="M60" s="81" t="b">
        <x:v>0</x:v>
      </x:c>
    </x:row>
    <x:row r="61" ht="46" customHeight="1">
      <x:c r="A61" s="43" t="str">
        <x:v>REV-0060</x:v>
      </x:c>
      <x:c r="B61" s="43" t="str">
        <x:v>MX-02</x:v>
      </x:c>
      <x:c r="C61" s="43" t="str">
        <x:v>BPme Rewards México</x:v>
      </x:c>
      <x:c r="D61" s="43" t="str">
        <x:v>com.bp.mobile.bpme.mex</x:v>
      </x:c>
      <x:c r="E61" s="43" t="str">
        <x:v>Google Play México</x:v>
      </x:c>
      <x:c r="F61" s="78" t="d">
        <x:v>2026-06-04T18:00:00.000Z</x:v>
      </x:c>
      <x:c r="G61" s="46" t="n">
        <x:v>1</x:v>
      </x:c>
      <x:c r="H61" s="43" t="str">
        <x:v>Estabilidad y rendimiento; Facturación y ticket</x:v>
      </x:c>
      <x:c r="I61" s="43" t="str">
        <x:v>Negativa</x:v>
      </x:c>
      <x:c r="J61" s="49" t="str">
        <x:v>si cargo el último día del mes es imposible facturar, la aplicación no funciona. y ahorita 4 de junio la aplicación sigue sin funcionar</x:v>
      </x:c>
      <x:c r="K61" s="43" t="n">
        <x:v>1</x:v>
      </x:c>
      <x:c r="L61" s="43" t="str"/>
      <x:c r="M61" s="81" t="b">
        <x:v>0</x:v>
      </x:c>
    </x:row>
    <x:row r="62" ht="46" customHeight="1">
      <x:c r="A62" s="43" t="str">
        <x:v>REV-0061</x:v>
      </x:c>
      <x:c r="B62" s="43" t="str">
        <x:v>MX-02</x:v>
      </x:c>
      <x:c r="C62" s="43" t="str">
        <x:v>BPme Rewards México</x:v>
      </x:c>
      <x:c r="D62" s="43" t="str">
        <x:v>com.bp.mobile.bpme.mex</x:v>
      </x:c>
      <x:c r="E62" s="43" t="str">
        <x:v>Google Play México</x:v>
      </x:c>
      <x:c r="F62" s="78" t="d">
        <x:v>2026-06-06T18:00:00.000Z</x:v>
      </x:c>
      <x:c r="G62" s="46" t="n">
        <x:v>1</x:v>
      </x:c>
      <x:c r="H62" s="43" t="str">
        <x:v>Valoración general</x:v>
      </x:c>
      <x:c r="I62" s="43" t="str">
        <x:v>Negativa</x:v>
      </x:c>
      <x:c r="J62" s="49" t="str">
        <x:v>nisiquiera abre la aplicación. sólo es una imagen sin chiste</x:v>
      </x:c>
      <x:c r="K62" s="43" t="n">
        <x:v>1</x:v>
      </x:c>
      <x:c r="L62" s="43" t="str">
        <x:v>7.2.1</x:v>
      </x:c>
      <x:c r="M62" s="81" t="b">
        <x:v>0</x:v>
      </x:c>
    </x:row>
    <x:row r="63" ht="46" customHeight="1">
      <x:c r="A63" s="43" t="str">
        <x:v>REV-0062</x:v>
      </x:c>
      <x:c r="B63" s="43" t="str">
        <x:v>MX-02</x:v>
      </x:c>
      <x:c r="C63" s="43" t="str">
        <x:v>BPme Rewards México</x:v>
      </x:c>
      <x:c r="D63" s="43" t="str">
        <x:v>com.bp.mobile.bpme.mex</x:v>
      </x:c>
      <x:c r="E63" s="43" t="str">
        <x:v>Google Play México</x:v>
      </x:c>
      <x:c r="F63" s="78" t="d">
        <x:v>2026-06-07T18:00:00.000Z</x:v>
      </x:c>
      <x:c r="G63" s="46" t="n">
        <x:v>3</x:v>
      </x:c>
      <x:c r="H63" s="43" t="str">
        <x:v>Valoración general</x:v>
      </x:c>
      <x:c r="I63" s="43" t="str">
        <x:v>Mixta/neutral</x:v>
      </x:c>
      <x:c r="J63" s="49" t="str">
        <x:v>dejo de funcionarme en junio</x:v>
      </x:c>
      <x:c r="K63" s="43" t="n">
        <x:v>1</x:v>
      </x:c>
      <x:c r="L63" s="43" t="str">
        <x:v>7.2.1</x:v>
      </x:c>
      <x:c r="M63" s="81" t="b">
        <x:v>0</x:v>
      </x:c>
    </x:row>
    <x:row r="64" ht="46" customHeight="1">
      <x:c r="A64" s="43" t="str">
        <x:v>REV-0063</x:v>
      </x:c>
      <x:c r="B64" s="43" t="str">
        <x:v>MX-02</x:v>
      </x:c>
      <x:c r="C64" s="43" t="str">
        <x:v>BPme Rewards México</x:v>
      </x:c>
      <x:c r="D64" s="43" t="str">
        <x:v>com.bp.mobile.bpme.mex</x:v>
      </x:c>
      <x:c r="E64" s="43" t="str">
        <x:v>Google Play México</x:v>
      </x:c>
      <x:c r="F64" s="78" t="d">
        <x:v>2026-06-07T18:00:00.000Z</x:v>
      </x:c>
      <x:c r="G64" s="46" t="n">
        <x:v>2</x:v>
      </x:c>
      <x:c r="H64" s="43" t="str">
        <x:v>Valoración general</x:v>
      </x:c>
      <x:c r="I64" s="43" t="str">
        <x:v>Negativa</x:v>
      </x:c>
      <x:c r="J64" s="49" t="str">
        <x:v>No habré la aplicación.</x:v>
      </x:c>
      <x:c r="K64" s="43" t="n">
        <x:v>1</x:v>
      </x:c>
      <x:c r="L64" s="43" t="str">
        <x:v>7.2.1</x:v>
      </x:c>
      <x:c r="M64" s="81" t="b">
        <x:v>0</x:v>
      </x:c>
    </x:row>
    <x:row r="65" ht="46" customHeight="1">
      <x:c r="A65" s="43" t="str">
        <x:v>REV-0064</x:v>
      </x:c>
      <x:c r="B65" s="43" t="str">
        <x:v>MX-02</x:v>
      </x:c>
      <x:c r="C65" s="43" t="str">
        <x:v>BPme Rewards México</x:v>
      </x:c>
      <x:c r="D65" s="43" t="str">
        <x:v>com.bp.mobile.bpme.mex</x:v>
      </x:c>
      <x:c r="E65" s="43" t="str">
        <x:v>Google Play México</x:v>
      </x:c>
      <x:c r="F65" s="78" t="d">
        <x:v>2026-06-08T18:00:00.000Z</x:v>
      </x:c>
      <x:c r="G65" s="46" t="n">
        <x:v>1</x:v>
      </x:c>
      <x:c r="H65" s="43" t="str">
        <x:v>Facturación y ticket</x:v>
      </x:c>
      <x:c r="I65" s="43" t="str">
        <x:v>Negativa</x:v>
      </x:c>
      <x:c r="J65" s="49" t="str">
        <x:v>ni en la web ni en la aplicación, algo que debería facilitar la experiencia, solo hace que sea mas tardada, SOLO EMITAN LA FACTURA Y YA!!!</x:v>
      </x:c>
      <x:c r="K65" s="43" t="n">
        <x:v>1</x:v>
      </x:c>
      <x:c r="L65" s="43" t="str">
        <x:v>7.2.1</x:v>
      </x:c>
      <x:c r="M65" s="81" t="b">
        <x:v>0</x:v>
      </x:c>
    </x:row>
    <x:row r="66" ht="46" customHeight="1">
      <x:c r="A66" s="43" t="str">
        <x:v>REV-0065</x:v>
      </x:c>
      <x:c r="B66" s="43" t="str">
        <x:v>MX-02</x:v>
      </x:c>
      <x:c r="C66" s="43" t="str">
        <x:v>BPme Rewards México</x:v>
      </x:c>
      <x:c r="D66" s="43" t="str">
        <x:v>com.bp.mobile.bpme.mex</x:v>
      </x:c>
      <x:c r="E66" s="43" t="str">
        <x:v>Google Play México</x:v>
      </x:c>
      <x:c r="F66" s="78" t="d">
        <x:v>2026-06-11T18:00:00.000Z</x:v>
      </x:c>
      <x:c r="G66" s="46" t="n">
        <x:v>1</x:v>
      </x:c>
      <x:c r="H66" s="43" t="str">
        <x:v>Estabilidad y rendimiento</x:v>
      </x:c>
      <x:c r="I66" s="43" t="str">
        <x:v>Negativa</x:v>
      </x:c>
      <x:c r="J66" s="49" t="str">
        <x:v>Ya no sirve se queda pegado en la primer pantalla de presentación no pasa de ahí</x:v>
      </x:c>
      <x:c r="K66" s="43" t="n">
        <x:v>2</x:v>
      </x:c>
      <x:c r="L66" s="43" t="str">
        <x:v>7.2.1</x:v>
      </x:c>
      <x:c r="M66" s="81" t="b">
        <x:v>0</x:v>
      </x:c>
    </x:row>
    <x:row r="67" ht="46" customHeight="1">
      <x:c r="A67" s="43" t="str">
        <x:v>REV-0066</x:v>
      </x:c>
      <x:c r="B67" s="43" t="str">
        <x:v>MX-02</x:v>
      </x:c>
      <x:c r="C67" s="43" t="str">
        <x:v>BPme Rewards México</x:v>
      </x:c>
      <x:c r="D67" s="43" t="str">
        <x:v>com.bp.mobile.bpme.mex</x:v>
      </x:c>
      <x:c r="E67" s="43" t="str">
        <x:v>Google Play México</x:v>
      </x:c>
      <x:c r="F67" s="78" t="d">
        <x:v>2026-06-12T18:00:00.000Z</x:v>
      </x:c>
      <x:c r="G67" s="46" t="n">
        <x:v>1</x:v>
      </x:c>
      <x:c r="H67" s="43" t="str">
        <x:v>Estabilidad y rendimiento; Facturación y ticket</x:v>
      </x:c>
      <x:c r="I67" s="43" t="str">
        <x:v>Negativa</x:v>
      </x:c>
      <x:c r="J67" s="49" t="str">
        <x:v>Simplemente no funciona para facturar</x:v>
      </x:c>
      <x:c r="K67" s="43" t="n">
        <x:v>0</x:v>
      </x:c>
      <x:c r="L67" s="43" t="str"/>
      <x:c r="M67" s="81" t="b">
        <x:v>0</x:v>
      </x:c>
    </x:row>
    <x:row r="68" ht="46" customHeight="1">
      <x:c r="A68" s="43" t="str">
        <x:v>REV-0067</x:v>
      </x:c>
      <x:c r="B68" s="43" t="str">
        <x:v>MX-02</x:v>
      </x:c>
      <x:c r="C68" s="43" t="str">
        <x:v>BPme Rewards México</x:v>
      </x:c>
      <x:c r="D68" s="43" t="str">
        <x:v>com.bp.mobile.bpme.mex</x:v>
      </x:c>
      <x:c r="E68" s="43" t="str">
        <x:v>Google Play México</x:v>
      </x:c>
      <x:c r="F68" s="78" t="d">
        <x:v>2026-06-12T18:00:00.000Z</x:v>
      </x:c>
      <x:c r="G68" s="46" t="n">
        <x:v>1</x:v>
      </x:c>
      <x:c r="H68" s="43" t="str">
        <x:v>Estabilidad y rendimiento</x:v>
      </x:c>
      <x:c r="I68" s="43" t="str">
        <x:v>Negativa</x:v>
      </x:c>
      <x:c r="J68" s="49" t="str">
        <x:v>con la nueva actualización de bp no me permite avanzar</x:v>
      </x:c>
      <x:c r="K68" s="43" t="n">
        <x:v>0</x:v>
      </x:c>
      <x:c r="L68" s="43" t="str">
        <x:v>7.2.1</x:v>
      </x:c>
      <x:c r="M68" s="81" t="b">
        <x:v>0</x:v>
      </x:c>
    </x:row>
    <x:row r="69" ht="46" customHeight="1">
      <x:c r="A69" s="43" t="str">
        <x:v>REV-0068</x:v>
      </x:c>
      <x:c r="B69" s="43" t="str">
        <x:v>MX-02</x:v>
      </x:c>
      <x:c r="C69" s="43" t="str">
        <x:v>BPme Rewards México</x:v>
      </x:c>
      <x:c r="D69" s="43" t="str">
        <x:v>com.bp.mobile.bpme.mex</x:v>
      </x:c>
      <x:c r="E69" s="43" t="str">
        <x:v>Google Play México</x:v>
      </x:c>
      <x:c r="F69" s="78" t="d">
        <x:v>2026-06-15T18:00:00.000Z</x:v>
      </x:c>
      <x:c r="G69" s="46" t="n">
        <x:v>1</x:v>
      </x:c>
      <x:c r="H69" s="43" t="str">
        <x:v>Estabilidad y rendimiento</x:v>
      </x:c>
      <x:c r="I69" s="43" t="str">
        <x:v>Negativa</x:v>
      </x:c>
      <x:c r="J69" s="49" t="str">
        <x:v>no abre su aplicación, esta fallando cada vez mas</x:v>
      </x:c>
      <x:c r="K69" s="43" t="n">
        <x:v>0</x:v>
      </x:c>
      <x:c r="L69" s="43" t="str">
        <x:v>7.1.1</x:v>
      </x:c>
      <x:c r="M69" s="81" t="b">
        <x:v>0</x:v>
      </x:c>
    </x:row>
    <x:row r="70" ht="46" customHeight="1">
      <x:c r="A70" s="43" t="str">
        <x:v>REV-0069</x:v>
      </x:c>
      <x:c r="B70" s="43" t="str">
        <x:v>MX-02</x:v>
      </x:c>
      <x:c r="C70" s="43" t="str">
        <x:v>BPme Rewards México</x:v>
      </x:c>
      <x:c r="D70" s="43" t="str">
        <x:v>com.bp.mobile.bpme.mex</x:v>
      </x:c>
      <x:c r="E70" s="43" t="str">
        <x:v>Google Play México</x:v>
      </x:c>
      <x:c r="F70" s="78" t="d">
        <x:v>2026-06-17T18:00:00.000Z</x:v>
      </x:c>
      <x:c r="G70" s="46" t="n">
        <x:v>1</x:v>
      </x:c>
      <x:c r="H70" s="43" t="str">
        <x:v>Valoración general</x:v>
      </x:c>
      <x:c r="I70" s="43" t="str">
        <x:v>Negativa</x:v>
      </x:c>
      <x:c r="J70" s="49" t="str">
        <x:v>no accede a la app y solo se queda en la imagen de inicio</x:v>
      </x:c>
      <x:c r="K70" s="43" t="n">
        <x:v>0</x:v>
      </x:c>
      <x:c r="L70" s="43" t="str">
        <x:v>7.2.1</x:v>
      </x:c>
      <x:c r="M70" s="81" t="b">
        <x:v>0</x:v>
      </x:c>
    </x:row>
    <x:row r="71" ht="46" customHeight="1">
      <x:c r="A71" s="43" t="str">
        <x:v>REV-0070</x:v>
      </x:c>
      <x:c r="B71" s="43" t="str">
        <x:v>MX-02</x:v>
      </x:c>
      <x:c r="C71" s="43" t="str">
        <x:v>BPme Rewards México</x:v>
      </x:c>
      <x:c r="D71" s="43" t="str">
        <x:v>com.bp.mobile.bpme.mex</x:v>
      </x:c>
      <x:c r="E71" s="43" t="str">
        <x:v>Google Play México</x:v>
      </x:c>
      <x:c r="F71" s="78" t="d">
        <x:v>2026-06-18T18:00:00.000Z</x:v>
      </x:c>
      <x:c r="G71" s="46" t="n">
        <x:v>1</x:v>
      </x:c>
      <x:c r="H71" s="43" t="str">
        <x:v>Facturación y ticket</x:v>
      </x:c>
      <x:c r="I71" s="43" t="str">
        <x:v>Negativa</x:v>
      </x:c>
      <x:c r="J71" s="49" t="str">
        <x:v>la app no sirve , no factura no habré puras broncas , mejor no pongan nada</x:v>
      </x:c>
      <x:c r="K71" s="43" t="n">
        <x:v>0</x:v>
      </x:c>
      <x:c r="L71" s="43" t="str">
        <x:v>7.2.1</x:v>
      </x:c>
      <x:c r="M71" s="81" t="b">
        <x:v>0</x:v>
      </x:c>
    </x:row>
    <x:row r="72" ht="46" customHeight="1">
      <x:c r="A72" s="43" t="str">
        <x:v>REV-0071</x:v>
      </x:c>
      <x:c r="B72" s="43" t="str">
        <x:v>MX-02</x:v>
      </x:c>
      <x:c r="C72" s="43" t="str">
        <x:v>BPme Rewards México</x:v>
      </x:c>
      <x:c r="D72" s="43" t="str">
        <x:v>com.bp.mobile.bpme.mex</x:v>
      </x:c>
      <x:c r="E72" s="43" t="str">
        <x:v>Google Play México</x:v>
      </x:c>
      <x:c r="F72" s="78" t="d">
        <x:v>2026-06-21T18:00:00.000Z</x:v>
      </x:c>
      <x:c r="G72" s="46" t="n">
        <x:v>1</x:v>
      </x:c>
      <x:c r="H72" s="43" t="str">
        <x:v>Valoración general</x:v>
      </x:c>
      <x:c r="I72" s="43" t="str">
        <x:v>Negativa</x:v>
      </x:c>
      <x:c r="J72" s="49" t="str">
        <x:v>ya tiene unos meses q no sirve la aplicación</x:v>
      </x:c>
      <x:c r="K72" s="43" t="n">
        <x:v>0</x:v>
      </x:c>
      <x:c r="L72" s="43" t="str">
        <x:v>3.0.15</x:v>
      </x:c>
      <x:c r="M72" s="81" t="b">
        <x:v>0</x:v>
      </x:c>
    </x:row>
    <x:row r="73" ht="46" customHeight="1">
      <x:c r="A73" s="43" t="str">
        <x:v>REV-0072</x:v>
      </x:c>
      <x:c r="B73" s="43" t="str">
        <x:v>MX-02</x:v>
      </x:c>
      <x:c r="C73" s="43" t="str">
        <x:v>BPme Rewards México</x:v>
      </x:c>
      <x:c r="D73" s="43" t="str">
        <x:v>com.bp.mobile.bpme.mex</x:v>
      </x:c>
      <x:c r="E73" s="43" t="str">
        <x:v>Google Play México</x:v>
      </x:c>
      <x:c r="F73" s="78" t="d">
        <x:v>2026-06-25T18:00:00.000Z</x:v>
      </x:c>
      <x:c r="G73" s="46" t="n">
        <x:v>1</x:v>
      </x:c>
      <x:c r="H73" s="43" t="str">
        <x:v>Valoración general</x:v>
      </x:c>
      <x:c r="I73" s="43" t="str">
        <x:v>Negativa</x:v>
      </x:c>
      <x:c r="J73" s="49" t="str">
        <x:v>la aplicación nunca funciona muy mal</x:v>
      </x:c>
      <x:c r="K73" s="43" t="n">
        <x:v>0</x:v>
      </x:c>
      <x:c r="L73" s="43" t="str">
        <x:v>7.2.1</x:v>
      </x:c>
      <x:c r="M73" s="81" t="b">
        <x:v>0</x:v>
      </x:c>
    </x:row>
    <x:row r="74" ht="46" customHeight="1">
      <x:c r="A74" s="43" t="str">
        <x:v>REV-0073</x:v>
      </x:c>
      <x:c r="B74" s="43" t="str">
        <x:v>MX-02</x:v>
      </x:c>
      <x:c r="C74" s="43" t="str">
        <x:v>BPme Rewards México</x:v>
      </x:c>
      <x:c r="D74" s="43" t="str">
        <x:v>com.bp.mobile.bpme.mex</x:v>
      </x:c>
      <x:c r="E74" s="43" t="str">
        <x:v>Google Play México</x:v>
      </x:c>
      <x:c r="F74" s="78" t="d">
        <x:v>2026-06-29T18:00:00.000Z</x:v>
      </x:c>
      <x:c r="G74" s="46" t="n">
        <x:v>2</x:v>
      </x:c>
      <x:c r="H74" s="43" t="str">
        <x:v>Valoración general</x:v>
      </x:c>
      <x:c r="I74" s="43" t="str">
        <x:v>Negativa</x:v>
      </x:c>
      <x:c r="J74" s="49" t="str">
        <x:v>Dejo de funcionar, ya no abre la aplicación.</x:v>
      </x:c>
      <x:c r="K74" s="43" t="n">
        <x:v>0</x:v>
      </x:c>
      <x:c r="L74" s="43" t="str">
        <x:v>7.2.1</x:v>
      </x:c>
      <x:c r="M74" s="81" t="b">
        <x:v>0</x:v>
      </x:c>
    </x:row>
    <x:row r="75" ht="46" customHeight="1">
      <x:c r="A75" s="43" t="str">
        <x:v>REV-0074</x:v>
      </x:c>
      <x:c r="B75" s="43" t="str">
        <x:v>MX-02</x:v>
      </x:c>
      <x:c r="C75" s="43" t="str">
        <x:v>BPme Rewards México</x:v>
      </x:c>
      <x:c r="D75" s="43" t="str">
        <x:v>com.bp.mobile.bpme.mex</x:v>
      </x:c>
      <x:c r="E75" s="43" t="str">
        <x:v>Google Play México</x:v>
      </x:c>
      <x:c r="F75" s="78" t="d">
        <x:v>2026-06-30T18:00:00.000Z</x:v>
      </x:c>
      <x:c r="G75" s="46" t="n">
        <x:v>1</x:v>
      </x:c>
      <x:c r="H75" s="43" t="str">
        <x:v>Facturación y ticket</x:v>
      </x:c>
      <x:c r="I75" s="43" t="str">
        <x:v>Negativa</x:v>
      </x:c>
      <x:c r="J75" s="49" t="str">
        <x:v>Ni la app ni la web sirven para facturar</x:v>
      </x:c>
      <x:c r="K75" s="43" t="n">
        <x:v>0</x:v>
      </x:c>
      <x:c r="L75" s="43" t="str">
        <x:v>7.2.1</x:v>
      </x:c>
      <x:c r="M75" s="81" t="b">
        <x:v>0</x:v>
      </x:c>
    </x:row>
    <x:row r="76" ht="46" customHeight="1">
      <x:c r="A76" s="43" t="str">
        <x:v>REV-0075</x:v>
      </x:c>
      <x:c r="B76" s="43" t="str">
        <x:v>MX-02</x:v>
      </x:c>
      <x:c r="C76" s="43" t="str">
        <x:v>BPme Rewards México</x:v>
      </x:c>
      <x:c r="D76" s="43" t="str">
        <x:v>com.bp.mobile.bpme.mex</x:v>
      </x:c>
      <x:c r="E76" s="43" t="str">
        <x:v>Google Play México</x:v>
      </x:c>
      <x:c r="F76" s="78" t="d">
        <x:v>2026-06-30T18:00:00.000Z</x:v>
      </x:c>
      <x:c r="G76" s="46" t="n">
        <x:v>3</x:v>
      </x:c>
      <x:c r="H76" s="43" t="str">
        <x:v>Registro y acceso; Estabilidad y rendimiento; Facturación y ticket</x:v>
      </x:c>
      <x:c r="I76" s="43" t="str">
        <x:v>Mixta/neutral</x:v>
      </x:c>
      <x:c r="J76" s="49" t="str">
        <x:v>Hasta hace un mes podía facturar en la App con escanear el código QR, sin embargo, ahora al entrar solo se queda congelada en la pantalla inicial y no entra. Desinstalé e instalé la App y pasa lo mismo. Tengo un Redmi Note 13 pro. Por favor corrigan el fallo.</x:v>
      </x:c>
      <x:c r="K76" s="43" t="n">
        <x:v>0</x:v>
      </x:c>
      <x:c r="L76" s="43" t="str">
        <x:v>7.2.1</x:v>
      </x:c>
      <x:c r="M76" s="81" t="b">
        <x:v>0</x:v>
      </x:c>
    </x:row>
    <x:row r="77" ht="46" customHeight="1">
      <x:c r="A77" s="43" t="str">
        <x:v>REV-0076</x:v>
      </x:c>
      <x:c r="B77" s="43" t="str">
        <x:v>MX-02</x:v>
      </x:c>
      <x:c r="C77" s="43" t="str">
        <x:v>BPme Rewards México</x:v>
      </x:c>
      <x:c r="D77" s="43" t="str">
        <x:v>com.bp.mobile.bpme.mex</x:v>
      </x:c>
      <x:c r="E77" s="43" t="str">
        <x:v>Google Play México</x:v>
      </x:c>
      <x:c r="F77" s="78" t="d">
        <x:v>2026-07-01T18:00:00.000Z</x:v>
      </x:c>
      <x:c r="G77" s="46" t="n">
        <x:v>2</x:v>
      </x:c>
      <x:c r="H77" s="43" t="str">
        <x:v>Estabilidad y rendimiento; Facturación y ticket</x:v>
      </x:c>
      <x:c r="I77" s="43" t="str">
        <x:v>Negativa</x:v>
      </x:c>
      <x:c r="J77" s="49" t="str">
        <x:v>Cambié de teléfono y la aplicación se descarga pero no se puede entrar, marca error, por lo tanto no pude facturar, envié mi ticket y datos fiscales a la dirección que marca BP y se estuvieron peloteando el problema sin resolver el mío. Como era fon de mes ya me quedé sin factura.</x:v>
      </x:c>
      <x:c r="K77" s="43" t="n">
        <x:v>0</x:v>
      </x:c>
      <x:c r="L77" s="43" t="str">
        <x:v>7.2.1</x:v>
      </x:c>
      <x:c r="M77" s="81" t="b">
        <x:v>0</x:v>
      </x:c>
    </x:row>
    <x:row r="78" ht="46" customHeight="1">
      <x:c r="A78" s="43" t="str">
        <x:v>REV-0077</x:v>
      </x:c>
      <x:c r="B78" s="43" t="str">
        <x:v>MX-02</x:v>
      </x:c>
      <x:c r="C78" s="43" t="str">
        <x:v>BPme Rewards México</x:v>
      </x:c>
      <x:c r="D78" s="43" t="str">
        <x:v>com.bp.mobile.bpme.mex</x:v>
      </x:c>
      <x:c r="E78" s="43" t="str">
        <x:v>Google Play México</x:v>
      </x:c>
      <x:c r="F78" s="78" t="d">
        <x:v>2026-07-08T18:00:00.000Z</x:v>
      </x:c>
      <x:c r="G78" s="46" t="n">
        <x:v>1</x:v>
      </x:c>
      <x:c r="H78" s="43" t="str">
        <x:v>Registro y acceso; Journey de compra o uso</x:v>
      </x:c>
      <x:c r="I78" s="43" t="str">
        <x:v>Negativa</x:v>
      </x:c>
      <x:c r="J78" s="49" t="str">
        <x:v>es una asco total Es imposible poder registrarte porque se queda pasmada cargando... bajas la aplicación y es igual de nefasto el servicio</x:v>
      </x:c>
      <x:c r="K78" s="43" t="n">
        <x:v>0</x:v>
      </x:c>
      <x:c r="L78" s="43" t="str"/>
      <x:c r="M78" s="81" t="b">
        <x:v>0</x:v>
      </x:c>
    </x:row>
    <x:row r="79" ht="46" customHeight="1">
      <x:c r="A79" s="43" t="str">
        <x:v>REV-0078</x:v>
      </x:c>
      <x:c r="B79" s="43" t="str">
        <x:v>MX-02</x:v>
      </x:c>
      <x:c r="C79" s="43" t="str">
        <x:v>BPme Rewards México</x:v>
      </x:c>
      <x:c r="D79" s="43" t="str">
        <x:v>com.bp.mobile.bpme.mex</x:v>
      </x:c>
      <x:c r="E79" s="43" t="str">
        <x:v>Google Play México</x:v>
      </x:c>
      <x:c r="F79" s="78" t="d">
        <x:v>2026-07-12T18:00:00.000Z</x:v>
      </x:c>
      <x:c r="G79" s="46" t="n">
        <x:v>1</x:v>
      </x:c>
      <x:c r="H79" s="43" t="str">
        <x:v>Valoración general</x:v>
      </x:c>
      <x:c r="I79" s="43" t="str">
        <x:v>Negativa</x:v>
      </x:c>
      <x:c r="J79" s="49" t="str">
        <x:v>la he instalado 7 veces porque no abre la app. desconozco si mi teléfono sea el problema o lo es la app de bp. para mí es pesima</x:v>
      </x:c>
      <x:c r="K79" s="43" t="n">
        <x:v>0</x:v>
      </x:c>
      <x:c r="L79" s="43" t="str"/>
      <x:c r="M79" s="81" t="b">
        <x:v>0</x:v>
      </x:c>
    </x:row>
    <x:row r="80" ht="46" customHeight="1">
      <x:c r="A80" s="43" t="str">
        <x:v>REV-0079</x:v>
      </x:c>
      <x:c r="B80" s="43" t="str">
        <x:v>MX-02</x:v>
      </x:c>
      <x:c r="C80" s="43" t="str">
        <x:v>BPme Rewards México</x:v>
      </x:c>
      <x:c r="D80" s="43" t="str">
        <x:v>com.bp.mobile.bpme.mex</x:v>
      </x:c>
      <x:c r="E80" s="43" t="str">
        <x:v>Google Play México</x:v>
      </x:c>
      <x:c r="F80" s="78" t="d">
        <x:v>2026-07-21T18:00:00.000Z</x:v>
      </x:c>
      <x:c r="G80" s="46" t="n">
        <x:v>1</x:v>
      </x:c>
      <x:c r="H80" s="43" t="str">
        <x:v>Valoración general</x:v>
      </x:c>
      <x:c r="I80" s="43" t="str">
        <x:v>Negativa</x:v>
      </x:c>
      <x:c r="J80" s="49" t="str">
        <x:v>inútiles. O son Estúpidos o muy inteligentes. Jamás halle mi régimen fiscal. de verdad... que incompetentes...</x:v>
      </x:c>
      <x:c r="K80" s="43" t="n">
        <x:v>0</x:v>
      </x:c>
      <x:c r="L80" s="43" t="str">
        <x:v>7.2.1</x:v>
      </x:c>
      <x:c r="M80" s="81" t="b">
        <x:v>0</x:v>
      </x:c>
    </x:row>
    <x:row r="81" ht="46" customHeight="1">
      <x:c r="A81" s="43" t="str">
        <x:v>REV-0080</x:v>
      </x:c>
      <x:c r="B81" s="43" t="str">
        <x:v>MX-02</x:v>
      </x:c>
      <x:c r="C81" s="43" t="str">
        <x:v>BPme Rewards México</x:v>
      </x:c>
      <x:c r="D81" s="43" t="str">
        <x:v>com.bp.mobile.bpme.mex</x:v>
      </x:c>
      <x:c r="E81" s="43" t="str">
        <x:v>Google Play México</x:v>
      </x:c>
      <x:c r="F81" s="78" t="d">
        <x:v>2026-07-23T18:00:00.000Z</x:v>
      </x:c>
      <x:c r="G81" s="46" t="n">
        <x:v>1</x:v>
      </x:c>
      <x:c r="H81" s="43" t="str">
        <x:v>Registro y acceso; Facturación y ticket</x:v>
      </x:c>
      <x:c r="I81" s="43" t="str">
        <x:v>Negativa</x:v>
      </x:c>
      <x:c r="J81" s="49" t="str">
        <x:v>No puedo registrarme y llevo meses sin poder facturar</x:v>
      </x:c>
      <x:c r="K81" s="43" t="n">
        <x:v>0</x:v>
      </x:c>
      <x:c r="L81" s="43" t="str">
        <x:v>7.2.1</x:v>
      </x:c>
      <x:c r="M81" s="81" t="b">
        <x:v>0</x:v>
      </x:c>
    </x:row>
    <x:row r="82" ht="46" customHeight="1">
      <x:c r="A82" s="43" t="str">
        <x:v>REV-0081</x:v>
      </x:c>
      <x:c r="B82" s="43" t="str">
        <x:v>MX-02</x:v>
      </x:c>
      <x:c r="C82" s="43" t="str">
        <x:v>BPme Rewards México</x:v>
      </x:c>
      <x:c r="D82" s="43" t="str">
        <x:v>com.bp.mobile.bpme.mex</x:v>
      </x:c>
      <x:c r="E82" s="43" t="str">
        <x:v>Google Play México</x:v>
      </x:c>
      <x:c r="F82" s="78" t="d">
        <x:v>2026-07-29T18:00:00.000Z</x:v>
      </x:c>
      <x:c r="G82" s="46" t="n">
        <x:v>1</x:v>
      </x:c>
      <x:c r="H82" s="43" t="str">
        <x:v>Estabilidad y rendimiento</x:v>
      </x:c>
      <x:c r="I82" s="43" t="str">
        <x:v>Negativa</x:v>
      </x:c>
      <x:c r="J82" s="49" t="str">
        <x:v>no funciona</x:v>
      </x:c>
      <x:c r="K82" s="43" t="n">
        <x:v>0</x:v>
      </x:c>
      <x:c r="L82" s="43" t="str">
        <x:v>7.2.1</x:v>
      </x:c>
      <x:c r="M82" s="81" t="b">
        <x:v>0</x:v>
      </x:c>
    </x:row>
    <x:row r="83" ht="46" customHeight="1">
      <x:c r="A83" s="43" t="str">
        <x:v>REV-0082</x:v>
      </x:c>
      <x:c r="B83" s="43" t="str">
        <x:v>MX-02</x:v>
      </x:c>
      <x:c r="C83" s="43" t="str">
        <x:v>BPme Rewards México</x:v>
      </x:c>
      <x:c r="D83" s="43" t="str">
        <x:v>com.bp.mobile.bpme.mex</x:v>
      </x:c>
      <x:c r="E83" s="43" t="str">
        <x:v>Google Play México</x:v>
      </x:c>
      <x:c r="F83" s="78" t="d">
        <x:v>2026-07-31T18:00:00.000Z</x:v>
      </x:c>
      <x:c r="G83" s="46" t="n">
        <x:v>1</x:v>
      </x:c>
      <x:c r="H83" s="43" t="str">
        <x:v>Estabilidad y rendimiento; Facturación y ticket</x:v>
      </x:c>
      <x:c r="I83" s="43" t="str">
        <x:v>Negativa</x:v>
      </x:c>
      <x:c r="J83" s="49" t="str">
        <x:v>Falla muchísimas veces y a veces por confiado,me quedo con tickets sin facturar a fin de mes , he perdido mucho dinero en deducible de impuesto, por culpa de esta APP que no funciona todo el tiempo</x:v>
      </x:c>
      <x:c r="K83" s="43" t="n">
        <x:v>0</x:v>
      </x:c>
      <x:c r="L83" s="43" t="str">
        <x:v>7.2.1</x:v>
      </x:c>
      <x:c r="M83" s="81" t="b">
        <x:v>0</x:v>
      </x:c>
    </x:row>
    <x:row r="84" ht="46" customHeight="1">
      <x:c r="A84" s="43" t="str">
        <x:v>REV-0083</x:v>
      </x:c>
      <x:c r="B84" s="43" t="str">
        <x:v>MX-02</x:v>
      </x:c>
      <x:c r="C84" s="43" t="str">
        <x:v>BPme Rewards México</x:v>
      </x:c>
      <x:c r="D84" s="43" t="str">
        <x:v>com.bp.mobile.bpme.mex</x:v>
      </x:c>
      <x:c r="E84" s="43" t="str">
        <x:v>Google Play México</x:v>
      </x:c>
      <x:c r="F84" s="78" t="d">
        <x:v>2026-08-24T18:00:00.000Z</x:v>
      </x:c>
      <x:c r="G84" s="46" t="n">
        <x:v>3</x:v>
      </x:c>
      <x:c r="H84" s="43" t="str">
        <x:v>Valoración general</x:v>
      </x:c>
      <x:c r="I84" s="43" t="str">
        <x:v>Mixta/neutral</x:v>
      </x:c>
      <x:c r="J84" s="49" t="str">
        <x:v>habro la aplicación y solo se ve la foto de bp me</x:v>
      </x:c>
      <x:c r="K84" s="43" t="n">
        <x:v>0</x:v>
      </x:c>
      <x:c r="L84" s="43" t="str">
        <x:v>7.2.1</x:v>
      </x:c>
      <x:c r="M84" s="81" t="b">
        <x:v>0</x:v>
      </x:c>
    </x:row>
    <x:row r="85" ht="46" customHeight="1">
      <x:c r="A85" s="43" t="str">
        <x:v>REV-0084</x:v>
      </x:c>
      <x:c r="B85" s="43" t="str">
        <x:v>MX-02</x:v>
      </x:c>
      <x:c r="C85" s="43" t="str">
        <x:v>BPme Rewards México</x:v>
      </x:c>
      <x:c r="D85" s="43" t="str">
        <x:v>com.bp.mobile.bpme.mex</x:v>
      </x:c>
      <x:c r="E85" s="43" t="str">
        <x:v>Google Play México</x:v>
      </x:c>
      <x:c r="F85" s="78" t="d">
        <x:v>2026-08-26T18:00:00.000Z</x:v>
      </x:c>
      <x:c r="G85" s="46" t="n">
        <x:v>5</x:v>
      </x:c>
      <x:c r="H85" s="43" t="str">
        <x:v>Facturación y ticket</x:v>
      </x:c>
      <x:c r="I85" s="43" t="str">
        <x:v>Positiva</x:v>
      </x:c>
      <x:c r="J85" s="49" t="str">
        <x:v>no, presentó problema para facturar con el QR</x:v>
      </x:c>
      <x:c r="K85" s="43" t="n">
        <x:v>0</x:v>
      </x:c>
      <x:c r="L85" s="43" t="str">
        <x:v>7.2.1</x:v>
      </x:c>
      <x:c r="M85" s="81" t="b">
        <x:v>0</x:v>
      </x:c>
    </x:row>
    <x:row r="86" ht="46" customHeight="1">
      <x:c r="A86" s="43" t="str">
        <x:v>REV-0085</x:v>
      </x:c>
      <x:c r="B86" s="43" t="str">
        <x:v>MX-02</x:v>
      </x:c>
      <x:c r="C86" s="43" t="str">
        <x:v>BPme Rewards México</x:v>
      </x:c>
      <x:c r="D86" s="43" t="str">
        <x:v>com.bp.mobile.bpme.mex</x:v>
      </x:c>
      <x:c r="E86" s="43" t="str">
        <x:v>Google Play México</x:v>
      </x:c>
      <x:c r="F86" s="78" t="d">
        <x:v>2026-08-28T18:00:00.000Z</x:v>
      </x:c>
      <x:c r="G86" s="46" t="n">
        <x:v>1</x:v>
      </x:c>
      <x:c r="H86" s="43" t="str">
        <x:v>Valoración general</x:v>
      </x:c>
      <x:c r="I86" s="43" t="str">
        <x:v>Negativa</x:v>
      </x:c>
      <x:c r="J86" s="49" t="str">
        <x:v>pésima app ni si quería abre</x:v>
      </x:c>
      <x:c r="K86" s="43" t="n">
        <x:v>0</x:v>
      </x:c>
      <x:c r="L86" s="43" t="str">
        <x:v>7.2.1</x:v>
      </x:c>
      <x:c r="M86" s="81" t="b">
        <x:v>0</x:v>
      </x:c>
    </x:row>
    <x:row r="87" ht="46" customHeight="1">
      <x:c r="A87" s="43" t="str">
        <x:v>REV-0086</x:v>
      </x:c>
      <x:c r="B87" s="43" t="str">
        <x:v>MX-02</x:v>
      </x:c>
      <x:c r="C87" s="43" t="str">
        <x:v>BPme Rewards México</x:v>
      </x:c>
      <x:c r="D87" s="43" t="str">
        <x:v>com.bp.mobile.bpme.mex</x:v>
      </x:c>
      <x:c r="E87" s="43" t="str">
        <x:v>Google Play México</x:v>
      </x:c>
      <x:c r="F87" s="78" t="d">
        <x:v>2026-09-12T18:00:00.000Z</x:v>
      </x:c>
      <x:c r="G87" s="46" t="n">
        <x:v>1</x:v>
      </x:c>
      <x:c r="H87" s="43" t="str">
        <x:v>Puntos y redención; Facturación y ticket; Journey de compra o uso</x:v>
      </x:c>
      <x:c r="I87" s="43" t="str">
        <x:v>Negativa</x:v>
      </x:c>
      <x:c r="J87" s="49" t="str">
        <x:v>le doy 1 estrella ya que no deja entrar a la app, se supone que la hicieron para facturar y nada, es un lío que te atiendan en las oficinas, antes yo echaba gasolina siempre en bp pero aho ya no lo hago por qué no se puede facturar, hasta mando correo para que me hagan las facturas y nada no responden. enoja</x:v>
      </x:c>
      <x:c r="K87" s="43" t="n">
        <x:v>0</x:v>
      </x:c>
      <x:c r="L87" s="43" t="str">
        <x:v>7.2.1</x:v>
      </x:c>
      <x:c r="M87" s="81" t="b">
        <x:v>0</x:v>
      </x:c>
    </x:row>
    <x:row r="88" ht="46" customHeight="1">
      <x:c r="A88" s="43" t="str">
        <x:v>REV-0087</x:v>
      </x:c>
      <x:c r="B88" s="43" t="str">
        <x:v>MX-02</x:v>
      </x:c>
      <x:c r="C88" s="43" t="str">
        <x:v>BPme Rewards México</x:v>
      </x:c>
      <x:c r="D88" s="43" t="str">
        <x:v>com.bp.mobile.bpme.mex</x:v>
      </x:c>
      <x:c r="E88" s="43" t="str">
        <x:v>Google Play México</x:v>
      </x:c>
      <x:c r="F88" s="78" t="d">
        <x:v>2026-09-22T18:00:00.000Z</x:v>
      </x:c>
      <x:c r="G88" s="46" t="n">
        <x:v>1</x:v>
      </x:c>
      <x:c r="H88" s="43" t="str">
        <x:v>Estabilidad y rendimiento; Facturación y ticket; Ubicación y disponibilidad; Soporte y confianza</x:v>
      </x:c>
      <x:c r="I88" s="43" t="str">
        <x:v>Negativa</x:v>
      </x:c>
      <x:c r="J88" s="49" t="str">
        <x:v>Fallas en varias estaciones para poder facturar, mandas mensaje de ayuda y nunca dan una solución a los problemas</x:v>
      </x:c>
      <x:c r="K88" s="43" t="n">
        <x:v>0</x:v>
      </x:c>
      <x:c r="L88" s="43" t="str">
        <x:v>7.2.1</x:v>
      </x:c>
      <x:c r="M88" s="81" t="b">
        <x:v>0</x:v>
      </x:c>
    </x:row>
    <x:row r="89" ht="46" customHeight="1">
      <x:c r="A89" s="43" t="str">
        <x:v>REV-0088</x:v>
      </x:c>
      <x:c r="B89" s="43" t="str">
        <x:v>MX-03</x:v>
      </x:c>
      <x:c r="C89" s="43" t="str">
        <x:v>Sevenly / Petro Seven + 7-Eleven</x:v>
      </x:c>
      <x:c r="D89" s="43" t="str">
        <x:v>com.oh4y0.iconn</x:v>
      </x:c>
      <x:c r="E89" s="43" t="str">
        <x:v>Google Play México</x:v>
      </x:c>
      <x:c r="F89" s="78" t="d">
        <x:v>2026-09-28T18:00:00.000Z</x:v>
      </x:c>
      <x:c r="G89" s="46" t="n">
        <x:v>1</x:v>
      </x:c>
      <x:c r="H89" s="43" t="str">
        <x:v>Registro y acceso</x:v>
      </x:c>
      <x:c r="I89" s="43" t="str">
        <x:v>Negativa</x:v>
      </x:c>
      <x:c r="J89" s="49" t="str">
        <x:v>para registrarme, me solicita que ponga mi fecha de nacimiento, pero lo hace con un calendario en el que debo de moverme mes a mes, hasta llegar al mes de mi nacimiento. Ya se que estoy viejo, pero no sean así.</x:v>
      </x:c>
      <x:c r="K89" s="43" t="n">
        <x:v>0</x:v>
      </x:c>
      <x:c r="L89" s="43" t="str">
        <x:v>3.0.16</x:v>
      </x:c>
      <x:c r="M89" s="81" t="b">
        <x:v>1</x:v>
      </x:c>
    </x:row>
    <x:row r="90" ht="46" customHeight="1">
      <x:c r="A90" s="43" t="str">
        <x:v>REV-0089</x:v>
      </x:c>
      <x:c r="B90" s="43" t="str">
        <x:v>MX-03</x:v>
      </x:c>
      <x:c r="C90" s="43" t="str">
        <x:v>Sevenly / Petro Seven + 7-Eleven</x:v>
      </x:c>
      <x:c r="D90" s="43" t="str">
        <x:v>com.oh4y0.iconn</x:v>
      </x:c>
      <x:c r="E90" s="43" t="str">
        <x:v>Google Play México</x:v>
      </x:c>
      <x:c r="F90" s="78" t="d">
        <x:v>2026-09-29T18:00:00.000Z</x:v>
      </x:c>
      <x:c r="G90" s="46" t="n">
        <x:v>2</x:v>
      </x:c>
      <x:c r="H90" s="43" t="str">
        <x:v>Estabilidad y rendimiento</x:v>
      </x:c>
      <x:c r="I90" s="43" t="str">
        <x:v>Negativa</x:v>
      </x:c>
      <x:c r="J90" s="49" t="str">
        <x:v>se traba mucho, a veces no quiere dejar entrar a la app</x:v>
      </x:c>
      <x:c r="K90" s="43" t="n">
        <x:v>0</x:v>
      </x:c>
      <x:c r="L90" s="43" t="str">
        <x:v>3.0.16</x:v>
      </x:c>
      <x:c r="M90" s="81" t="b">
        <x:v>1</x:v>
      </x:c>
    </x:row>
    <x:row r="91" ht="46" customHeight="1">
      <x:c r="A91" s="43" t="str">
        <x:v>REV-0090</x:v>
      </x:c>
      <x:c r="B91" s="43" t="str">
        <x:v>MX-03</x:v>
      </x:c>
      <x:c r="C91" s="43" t="str">
        <x:v>Sevenly / Petro Seven + 7-Eleven</x:v>
      </x:c>
      <x:c r="D91" s="43" t="str">
        <x:v>com.oh4y0.iconn</x:v>
      </x:c>
      <x:c r="E91" s="43" t="str">
        <x:v>Google Play México</x:v>
      </x:c>
      <x:c r="F91" s="78" t="d">
        <x:v>2026-09-29T18:00:00.000Z</x:v>
      </x:c>
      <x:c r="G91" s="46" t="n">
        <x:v>5</x:v>
      </x:c>
      <x:c r="H91" s="43" t="str">
        <x:v>Valoración general</x:v>
      </x:c>
      <x:c r="I91" s="43" t="str">
        <x:v>Positiva</x:v>
      </x:c>
      <x:c r="J91" s="49" t="str">
        <x:v>no sé pero ajá la sea buena 🤣🤣</x:v>
      </x:c>
      <x:c r="K91" s="43" t="n">
        <x:v>0</x:v>
      </x:c>
      <x:c r="L91" s="43" t="str"/>
      <x:c r="M91" s="81" t="b">
        <x:v>1</x:v>
      </x:c>
    </x:row>
    <x:row r="92" ht="46" customHeight="1">
      <x:c r="A92" s="43" t="str">
        <x:v>REV-0091</x:v>
      </x:c>
      <x:c r="B92" s="43" t="str">
        <x:v>MX-03</x:v>
      </x:c>
      <x:c r="C92" s="43" t="str">
        <x:v>Sevenly / Petro Seven + 7-Eleven</x:v>
      </x:c>
      <x:c r="D92" s="43" t="str">
        <x:v>com.oh4y0.iconn</x:v>
      </x:c>
      <x:c r="E92" s="43" t="str">
        <x:v>Google Play México</x:v>
      </x:c>
      <x:c r="F92" s="78" t="d">
        <x:v>2026-09-29T18:00:00.000Z</x:v>
      </x:c>
      <x:c r="G92" s="46" t="n">
        <x:v>1</x:v>
      </x:c>
      <x:c r="H92" s="43" t="str">
        <x:v>Journey de compra o uso</x:v>
      </x:c>
      <x:c r="I92" s="43" t="str">
        <x:v>Negativa</x:v>
      </x:c>
      <x:c r="J92" s="49" t="str">
        <x:v>No abre, no pasa de la carga inicial</x:v>
      </x:c>
      <x:c r="K92" s="43" t="n">
        <x:v>0</x:v>
      </x:c>
      <x:c r="L92" s="43" t="str"/>
      <x:c r="M92" s="81" t="b">
        <x:v>1</x:v>
      </x:c>
    </x:row>
    <x:row r="93" ht="46" customHeight="1">
      <x:c r="A93" s="43" t="str">
        <x:v>REV-0092</x:v>
      </x:c>
      <x:c r="B93" s="43" t="str">
        <x:v>MX-03</x:v>
      </x:c>
      <x:c r="C93" s="43" t="str">
        <x:v>Sevenly / Petro Seven + 7-Eleven</x:v>
      </x:c>
      <x:c r="D93" s="43" t="str">
        <x:v>com.oh4y0.iconn</x:v>
      </x:c>
      <x:c r="E93" s="43" t="str">
        <x:v>Google Play México</x:v>
      </x:c>
      <x:c r="F93" s="78" t="d">
        <x:v>2026-09-30T18:00:00.000Z</x:v>
      </x:c>
      <x:c r="G93" s="46" t="n">
        <x:v>5</x:v>
      </x:c>
      <x:c r="H93" s="43" t="str">
        <x:v>Valoración general</x:v>
      </x:c>
      <x:c r="I93" s="43" t="str">
        <x:v>Positiva</x:v>
      </x:c>
      <x:c r="J93" s="49" t="str">
        <x:v>muy bueno</x:v>
      </x:c>
      <x:c r="K93" s="43" t="n">
        <x:v>0</x:v>
      </x:c>
      <x:c r="L93" s="43" t="str">
        <x:v>3.0.16</x:v>
      </x:c>
      <x:c r="M93" s="81" t="b">
        <x:v>1</x:v>
      </x:c>
    </x:row>
    <x:row r="94" ht="46" customHeight="1">
      <x:c r="A94" s="43" t="str">
        <x:v>REV-0093</x:v>
      </x:c>
      <x:c r="B94" s="43" t="str">
        <x:v>MX-03</x:v>
      </x:c>
      <x:c r="C94" s="43" t="str">
        <x:v>Sevenly / Petro Seven + 7-Eleven</x:v>
      </x:c>
      <x:c r="D94" s="43" t="str">
        <x:v>com.oh4y0.iconn</x:v>
      </x:c>
      <x:c r="E94" s="43" t="str">
        <x:v>Google Play México</x:v>
      </x:c>
      <x:c r="F94" s="78" t="d">
        <x:v>2026-09-30T18:00:00.000Z</x:v>
      </x:c>
      <x:c r="G94" s="46" t="n">
        <x:v>5</x:v>
      </x:c>
      <x:c r="H94" s="43" t="str">
        <x:v>Valoración general</x:v>
      </x:c>
      <x:c r="I94" s="43" t="str">
        <x:v>Positiva</x:v>
      </x:c>
      <x:c r="J94" s="49" t="str">
        <x:v>recomiendo</x:v>
      </x:c>
      <x:c r="K94" s="43" t="n">
        <x:v>0</x:v>
      </x:c>
      <x:c r="L94" s="43" t="str"/>
      <x:c r="M94" s="81" t="b">
        <x:v>1</x:v>
      </x:c>
    </x:row>
    <x:row r="95" ht="46" customHeight="1">
      <x:c r="A95" s="43" t="str">
        <x:v>REV-0094</x:v>
      </x:c>
      <x:c r="B95" s="43" t="str">
        <x:v>MX-03</x:v>
      </x:c>
      <x:c r="C95" s="43" t="str">
        <x:v>Sevenly / Petro Seven + 7-Eleven</x:v>
      </x:c>
      <x:c r="D95" s="43" t="str">
        <x:v>com.oh4y0.iconn</x:v>
      </x:c>
      <x:c r="E95" s="43" t="str">
        <x:v>Google Play México</x:v>
      </x:c>
      <x:c r="F95" s="78" t="d">
        <x:v>2026-10-01T18:00:00.000Z</x:v>
      </x:c>
      <x:c r="G95" s="46" t="n">
        <x:v>5</x:v>
      </x:c>
      <x:c r="H95" s="43" t="str">
        <x:v>Valoración general</x:v>
      </x:c>
      <x:c r="I95" s="43" t="str">
        <x:v>Positiva</x:v>
      </x:c>
      <x:c r="J95" s="49" t="str">
        <x:v>muy buena</x:v>
      </x:c>
      <x:c r="K95" s="43" t="n">
        <x:v>0</x:v>
      </x:c>
      <x:c r="L95" s="43" t="str">
        <x:v>3.0.16</x:v>
      </x:c>
      <x:c r="M95" s="81" t="b">
        <x:v>1</x:v>
      </x:c>
    </x:row>
    <x:row r="96" ht="46" customHeight="1">
      <x:c r="A96" s="43" t="str">
        <x:v>REV-0095</x:v>
      </x:c>
      <x:c r="B96" s="43" t="str">
        <x:v>MX-03</x:v>
      </x:c>
      <x:c r="C96" s="43" t="str">
        <x:v>Sevenly / Petro Seven + 7-Eleven</x:v>
      </x:c>
      <x:c r="D96" s="43" t="str">
        <x:v>com.oh4y0.iconn</x:v>
      </x:c>
      <x:c r="E96" s="43" t="str">
        <x:v>Google Play México</x:v>
      </x:c>
      <x:c r="F96" s="78" t="d">
        <x:v>2026-10-01T18:00:00.000Z</x:v>
      </x:c>
      <x:c r="G96" s="46" t="n">
        <x:v>5</x:v>
      </x:c>
      <x:c r="H96" s="43" t="str">
        <x:v>Valoración general</x:v>
      </x:c>
      <x:c r="I96" s="43" t="str">
        <x:v>Positiva</x:v>
      </x:c>
      <x:c r="J96" s="49" t="str">
        <x:v>urna aplicacion</x:v>
      </x:c>
      <x:c r="K96" s="43" t="n">
        <x:v>0</x:v>
      </x:c>
      <x:c r="L96" s="43" t="str">
        <x:v>3.0.16</x:v>
      </x:c>
      <x:c r="M96" s="81" t="b">
        <x:v>0</x:v>
      </x:c>
    </x:row>
    <x:row r="97" ht="46" customHeight="1">
      <x:c r="A97" s="43" t="str">
        <x:v>REV-0096</x:v>
      </x:c>
      <x:c r="B97" s="43" t="str">
        <x:v>MX-03</x:v>
      </x:c>
      <x:c r="C97" s="43" t="str">
        <x:v>Sevenly / Petro Seven + 7-Eleven</x:v>
      </x:c>
      <x:c r="D97" s="43" t="str">
        <x:v>com.oh4y0.iconn</x:v>
      </x:c>
      <x:c r="E97" s="43" t="str">
        <x:v>Google Play México</x:v>
      </x:c>
      <x:c r="F97" s="78" t="d">
        <x:v>2026-10-04T18:00:00.000Z</x:v>
      </x:c>
      <x:c r="G97" s="46" t="n">
        <x:v>1</x:v>
      </x:c>
      <x:c r="H97" s="43" t="str">
        <x:v>Ubicación y disponibilidad</x:v>
      </x:c>
      <x:c r="I97" s="43" t="str">
        <x:v>Negativa</x:v>
      </x:c>
      <x:c r="J97" s="49" t="str">
        <x:v>en la app me dice que en Quintana Roo no se encuentra disponible, los cajeros andan pidiendo el número de teléfono.</x:v>
      </x:c>
      <x:c r="K97" s="43" t="n">
        <x:v>0</x:v>
      </x:c>
      <x:c r="L97" s="43" t="str">
        <x:v>3.0.16</x:v>
      </x:c>
      <x:c r="M97" s="81" t="b">
        <x:v>1</x:v>
      </x:c>
    </x:row>
    <x:row r="98" ht="46" customHeight="1">
      <x:c r="A98" s="43" t="str">
        <x:v>REV-0097</x:v>
      </x:c>
      <x:c r="B98" s="43" t="str">
        <x:v>MX-03</x:v>
      </x:c>
      <x:c r="C98" s="43" t="str">
        <x:v>Sevenly / Petro Seven + 7-Eleven</x:v>
      </x:c>
      <x:c r="D98" s="43" t="str">
        <x:v>com.oh4y0.iconn</x:v>
      </x:c>
      <x:c r="E98" s="43" t="str">
        <x:v>Google Play México</x:v>
      </x:c>
      <x:c r="F98" s="78" t="d">
        <x:v>2026-10-04T18:00:00.000Z</x:v>
      </x:c>
      <x:c r="G98" s="46" t="n">
        <x:v>5</x:v>
      </x:c>
      <x:c r="H98" s="43" t="str">
        <x:v>Valoración general</x:v>
      </x:c>
      <x:c r="I98" s="43" t="str">
        <x:v>Positiva</x:v>
      </x:c>
      <x:c r="J98" s="49" t="str">
        <x:v>un lugar donde puedes encontrar de todo Hasta sobres de POKEMON</x:v>
      </x:c>
      <x:c r="K98" s="43" t="n">
        <x:v>0</x:v>
      </x:c>
      <x:c r="L98" s="43" t="str">
        <x:v>3.0.16</x:v>
      </x:c>
      <x:c r="M98" s="81" t="b">
        <x:v>1</x:v>
      </x:c>
    </x:row>
    <x:row r="99" ht="46" customHeight="1">
      <x:c r="A99" s="43" t="str">
        <x:v>REV-0098</x:v>
      </x:c>
      <x:c r="B99" s="43" t="str">
        <x:v>MX-03</x:v>
      </x:c>
      <x:c r="C99" s="43" t="str">
        <x:v>Sevenly / Petro Seven + 7-Eleven</x:v>
      </x:c>
      <x:c r="D99" s="43" t="str">
        <x:v>com.oh4y0.iconn</x:v>
      </x:c>
      <x:c r="E99" s="43" t="str">
        <x:v>Google Play México</x:v>
      </x:c>
      <x:c r="F99" s="78" t="d">
        <x:v>2026-10-05T18:00:00.000Z</x:v>
      </x:c>
      <x:c r="G99" s="46" t="n">
        <x:v>1</x:v>
      </x:c>
      <x:c r="H99" s="43" t="str">
        <x:v>Facturación y ticket; Journey de compra o uso</x:v>
      </x:c>
      <x:c r="I99" s="43" t="str">
        <x:v>Negativa</x:v>
      </x:c>
      <x:c r="J99" s="49" t="str">
        <x:v>si necesitas facturar mejor no compres aquí y no descargues la app, pésima apporqueria,</x:v>
      </x:c>
      <x:c r="K99" s="43" t="n">
        <x:v>0</x:v>
      </x:c>
      <x:c r="L99" s="43" t="str"/>
      <x:c r="M99" s="81" t="b">
        <x:v>1</x:v>
      </x:c>
    </x:row>
    <x:row r="100" ht="46" customHeight="1">
      <x:c r="A100" s="43" t="str">
        <x:v>REV-0099</x:v>
      </x:c>
      <x:c r="B100" s="43" t="str">
        <x:v>MX-03</x:v>
      </x:c>
      <x:c r="C100" s="43" t="str">
        <x:v>Sevenly / Petro Seven + 7-Eleven</x:v>
      </x:c>
      <x:c r="D100" s="43" t="str">
        <x:v>com.oh4y0.iconn</x:v>
      </x:c>
      <x:c r="E100" s="43" t="str">
        <x:v>Google Play México</x:v>
      </x:c>
      <x:c r="F100" s="78" t="d">
        <x:v>2026-10-05T18:00:00.000Z</x:v>
      </x:c>
      <x:c r="G100" s="46" t="n">
        <x:v>1</x:v>
      </x:c>
      <x:c r="H100" s="43" t="str">
        <x:v>Estabilidad y rendimiento</x:v>
      </x:c>
      <x:c r="I100" s="43" t="str">
        <x:v>Negativa</x:v>
      </x:c>
      <x:c r="J100" s="49" t="str">
        <x:v>no funciona la aplicación</x:v>
      </x:c>
      <x:c r="K100" s="43" t="n">
        <x:v>0</x:v>
      </x:c>
      <x:c r="L100" s="43" t="str">
        <x:v>3.0.16</x:v>
      </x:c>
      <x:c r="M100" s="81" t="b">
        <x:v>1</x:v>
      </x:c>
    </x:row>
    <x:row r="101" ht="46" customHeight="1">
      <x:c r="A101" s="43" t="str">
        <x:v>REV-0100</x:v>
      </x:c>
      <x:c r="B101" s="43" t="str">
        <x:v>MX-03</x:v>
      </x:c>
      <x:c r="C101" s="43" t="str">
        <x:v>Sevenly / Petro Seven + 7-Eleven</x:v>
      </x:c>
      <x:c r="D101" s="43" t="str">
        <x:v>com.oh4y0.iconn</x:v>
      </x:c>
      <x:c r="E101" s="43" t="str">
        <x:v>Google Play México</x:v>
      </x:c>
      <x:c r="F101" s="78" t="d">
        <x:v>2026-10-05T18:00:00.000Z</x:v>
      </x:c>
      <x:c r="G101" s="46" t="n">
        <x:v>5</x:v>
      </x:c>
      <x:c r="H101" s="43" t="str">
        <x:v>Valoración general</x:v>
      </x:c>
      <x:c r="I101" s="43" t="str">
        <x:v>Positiva</x:v>
      </x:c>
      <x:c r="J101" s="49" t="str">
        <x:v>es un excelente servicio</x:v>
      </x:c>
      <x:c r="K101" s="43" t="n">
        <x:v>0</x:v>
      </x:c>
      <x:c r="L101" s="43" t="str">
        <x:v>3.0.16</x:v>
      </x:c>
      <x:c r="M101" s="81" t="b">
        <x:v>1</x:v>
      </x:c>
    </x:row>
    <x:row r="102" ht="46" customHeight="1">
      <x:c r="A102" s="43" t="str">
        <x:v>REV-0101</x:v>
      </x:c>
      <x:c r="B102" s="43" t="str">
        <x:v>MX-03</x:v>
      </x:c>
      <x:c r="C102" s="43" t="str">
        <x:v>Sevenly / Petro Seven + 7-Eleven</x:v>
      </x:c>
      <x:c r="D102" s="43" t="str">
        <x:v>com.oh4y0.iconn</x:v>
      </x:c>
      <x:c r="E102" s="43" t="str">
        <x:v>Google Play México</x:v>
      </x:c>
      <x:c r="F102" s="78" t="d">
        <x:v>2026-10-06T18:00:00.000Z</x:v>
      </x:c>
      <x:c r="G102" s="46" t="n">
        <x:v>5</x:v>
      </x:c>
      <x:c r="H102" s="43" t="str">
        <x:v>Valoración general</x:v>
      </x:c>
      <x:c r="I102" s="43" t="str">
        <x:v>Positiva</x:v>
      </x:c>
      <x:c r="J102" s="49" t="str">
        <x:v>exelente</x:v>
      </x:c>
      <x:c r="K102" s="43" t="n">
        <x:v>0</x:v>
      </x:c>
      <x:c r="L102" s="43" t="str">
        <x:v>3.0.16</x:v>
      </x:c>
      <x:c r="M102" s="81" t="b">
        <x:v>1</x:v>
      </x:c>
    </x:row>
    <x:row r="103" ht="46" customHeight="1">
      <x:c r="A103" s="43" t="str">
        <x:v>REV-0102</x:v>
      </x:c>
      <x:c r="B103" s="43" t="str">
        <x:v>MX-03</x:v>
      </x:c>
      <x:c r="C103" s="43" t="str">
        <x:v>Sevenly / Petro Seven + 7-Eleven</x:v>
      </x:c>
      <x:c r="D103" s="43" t="str">
        <x:v>com.oh4y0.iconn</x:v>
      </x:c>
      <x:c r="E103" s="43" t="str">
        <x:v>Google Play México</x:v>
      </x:c>
      <x:c r="F103" s="78" t="d">
        <x:v>2026-10-06T18:00:00.000Z</x:v>
      </x:c>
      <x:c r="G103" s="46" t="n">
        <x:v>5</x:v>
      </x:c>
      <x:c r="H103" s="43" t="str">
        <x:v>Valoración general</x:v>
      </x:c>
      <x:c r="I103" s="43" t="str">
        <x:v>Positiva</x:v>
      </x:c>
      <x:c r="J103" s="49" t="str">
        <x:v>Es una elección importante para mí y mi familia.</x:v>
      </x:c>
      <x:c r="K103" s="43" t="n">
        <x:v>0</x:v>
      </x:c>
      <x:c r="L103" s="43" t="str"/>
      <x:c r="M103" s="81" t="b">
        <x:v>1</x:v>
      </x:c>
    </x:row>
    <x:row r="104" ht="46" customHeight="1">
      <x:c r="A104" s="43" t="str">
        <x:v>REV-0103</x:v>
      </x:c>
      <x:c r="B104" s="43" t="str">
        <x:v>MX-03</x:v>
      </x:c>
      <x:c r="C104" s="43" t="str">
        <x:v>Sevenly / Petro Seven + 7-Eleven</x:v>
      </x:c>
      <x:c r="D104" s="43" t="str">
        <x:v>com.oh4y0.iconn</x:v>
      </x:c>
      <x:c r="E104" s="43" t="str">
        <x:v>Google Play México</x:v>
      </x:c>
      <x:c r="F104" s="78" t="d">
        <x:v>2026-10-07T18:00:00.000Z</x:v>
      </x:c>
      <x:c r="G104" s="46" t="n">
        <x:v>5</x:v>
      </x:c>
      <x:c r="H104" s="43" t="str">
        <x:v>Valoración general</x:v>
      </x:c>
      <x:c r="I104" s="43" t="str">
        <x:v>Positiva</x:v>
      </x:c>
      <x:c r="J104" s="49" t="str">
        <x:v>Buen servicio y rapides</x:v>
      </x:c>
      <x:c r="K104" s="43" t="n">
        <x:v>0</x:v>
      </x:c>
      <x:c r="L104" s="43" t="str">
        <x:v>3.0.16</x:v>
      </x:c>
      <x:c r="M104" s="81" t="b">
        <x:v>1</x:v>
      </x:c>
    </x:row>
    <x:row r="105" ht="46" customHeight="1">
      <x:c r="A105" s="43" t="str">
        <x:v>REV-0104</x:v>
      </x:c>
      <x:c r="B105" s="43" t="str">
        <x:v>MX-03</x:v>
      </x:c>
      <x:c r="C105" s="43" t="str">
        <x:v>Sevenly / Petro Seven + 7-Eleven</x:v>
      </x:c>
      <x:c r="D105" s="43" t="str">
        <x:v>com.oh4y0.iconn</x:v>
      </x:c>
      <x:c r="E105" s="43" t="str">
        <x:v>Google Play México</x:v>
      </x:c>
      <x:c r="F105" s="78" t="d">
        <x:v>2026-10-07T18:00:00.000Z</x:v>
      </x:c>
      <x:c r="G105" s="46" t="n">
        <x:v>1</x:v>
      </x:c>
      <x:c r="H105" s="43" t="str">
        <x:v>Valoración general</x:v>
      </x:c>
      <x:c r="I105" s="43" t="str">
        <x:v>Negativa</x:v>
      </x:c>
      <x:c r="J105" s="49" t="str">
        <x:v>funciona</x:v>
      </x:c>
      <x:c r="K105" s="43" t="n">
        <x:v>0</x:v>
      </x:c>
      <x:c r="L105" s="43" t="str">
        <x:v>1.20.3</x:v>
      </x:c>
      <x:c r="M105" s="81" t="b">
        <x:v>1</x:v>
      </x:c>
    </x:row>
    <x:row r="106" ht="46" customHeight="1">
      <x:c r="A106" s="43" t="str">
        <x:v>REV-0105</x:v>
      </x:c>
      <x:c r="B106" s="43" t="str">
        <x:v>MX-03</x:v>
      </x:c>
      <x:c r="C106" s="43" t="str">
        <x:v>Sevenly / Petro Seven + 7-Eleven</x:v>
      </x:c>
      <x:c r="D106" s="43" t="str">
        <x:v>com.oh4y0.iconn</x:v>
      </x:c>
      <x:c r="E106" s="43" t="str">
        <x:v>Google Play México</x:v>
      </x:c>
      <x:c r="F106" s="78" t="d">
        <x:v>2026-10-07T18:00:00.000Z</x:v>
      </x:c>
      <x:c r="G106" s="46" t="n">
        <x:v>5</x:v>
      </x:c>
      <x:c r="H106" s="43" t="str">
        <x:v>Valoración general</x:v>
      </x:c>
      <x:c r="I106" s="43" t="str">
        <x:v>Positiva</x:v>
      </x:c>
      <x:c r="J106" s="49" t="str">
        <x:v>Excelente app.</x:v>
      </x:c>
      <x:c r="K106" s="43" t="n">
        <x:v>0</x:v>
      </x:c>
      <x:c r="L106" s="43" t="str">
        <x:v>3.0.16</x:v>
      </x:c>
      <x:c r="M106" s="81" t="b">
        <x:v>1</x:v>
      </x:c>
    </x:row>
    <x:row r="107" ht="46" customHeight="1">
      <x:c r="A107" s="43" t="str">
        <x:v>REV-0106</x:v>
      </x:c>
      <x:c r="B107" s="43" t="str">
        <x:v>MX-03</x:v>
      </x:c>
      <x:c r="C107" s="43" t="str">
        <x:v>Sevenly / Petro Seven + 7-Eleven</x:v>
      </x:c>
      <x:c r="D107" s="43" t="str">
        <x:v>com.oh4y0.iconn</x:v>
      </x:c>
      <x:c r="E107" s="43" t="str">
        <x:v>Google Play México</x:v>
      </x:c>
      <x:c r="F107" s="78" t="d">
        <x:v>2026-10-07T18:00:00.000Z</x:v>
      </x:c>
      <x:c r="G107" s="46" t="n">
        <x:v>5</x:v>
      </x:c>
      <x:c r="H107" s="43" t="str">
        <x:v>Valoración general</x:v>
      </x:c>
      <x:c r="I107" s="43" t="str">
        <x:v>Positiva</x:v>
      </x:c>
      <x:c r="J107" s="49" t="str">
        <x:v>muy buena app esta chida super eficiente y práctica de usar</x:v>
      </x:c>
      <x:c r="K107" s="43" t="n">
        <x:v>0</x:v>
      </x:c>
      <x:c r="L107" s="43" t="str">
        <x:v>3.0.16</x:v>
      </x:c>
      <x:c r="M107" s="81" t="b">
        <x:v>1</x:v>
      </x:c>
    </x:row>
    <x:row r="108" ht="46" customHeight="1">
      <x:c r="A108" s="43" t="str">
        <x:v>REV-0107</x:v>
      </x:c>
      <x:c r="B108" s="43" t="str">
        <x:v>MX-03</x:v>
      </x:c>
      <x:c r="C108" s="43" t="str">
        <x:v>Sevenly / Petro Seven + 7-Eleven</x:v>
      </x:c>
      <x:c r="D108" s="43" t="str">
        <x:v>com.oh4y0.iconn</x:v>
      </x:c>
      <x:c r="E108" s="43" t="str">
        <x:v>Google Play México</x:v>
      </x:c>
      <x:c r="F108" s="78" t="d">
        <x:v>2026-10-07T18:00:00.000Z</x:v>
      </x:c>
      <x:c r="G108" s="46" t="n">
        <x:v>5</x:v>
      </x:c>
      <x:c r="H108" s="43" t="str">
        <x:v>Valoración general</x:v>
      </x:c>
      <x:c r="I108" s="43" t="str">
        <x:v>Positiva</x:v>
      </x:c>
      <x:c r="J108" s="49" t="str">
        <x:v>no se me descarga la app</x:v>
      </x:c>
      <x:c r="K108" s="43" t="n">
        <x:v>0</x:v>
      </x:c>
      <x:c r="L108" s="43" t="str"/>
      <x:c r="M108" s="81" t="b">
        <x:v>1</x:v>
      </x:c>
    </x:row>
    <x:row r="109" ht="46" customHeight="1">
      <x:c r="A109" s="43" t="str">
        <x:v>REV-0108</x:v>
      </x:c>
      <x:c r="B109" s="43" t="str">
        <x:v>MX-03</x:v>
      </x:c>
      <x:c r="C109" s="43" t="str">
        <x:v>Sevenly / Petro Seven + 7-Eleven</x:v>
      </x:c>
      <x:c r="D109" s="43" t="str">
        <x:v>com.oh4y0.iconn</x:v>
      </x:c>
      <x:c r="E109" s="43" t="str">
        <x:v>Google Play México</x:v>
      </x:c>
      <x:c r="F109" s="78" t="d">
        <x:v>2026-10-08T18:00:00.000Z</x:v>
      </x:c>
      <x:c r="G109" s="46" t="n">
        <x:v>3</x:v>
      </x:c>
      <x:c r="H109" s="43" t="str">
        <x:v>Valoración general</x:v>
      </x:c>
      <x:c r="I109" s="43" t="str">
        <x:v>Mixta/neutral</x:v>
      </x:c>
      <x:c r="J109" s="49" t="str">
        <x:v>no me permite escanear el tiket</x:v>
      </x:c>
      <x:c r="K109" s="43" t="n">
        <x:v>0</x:v>
      </x:c>
      <x:c r="L109" s="43" t="str">
        <x:v>3.0.16</x:v>
      </x:c>
      <x:c r="M109" s="81" t="b">
        <x:v>1</x:v>
      </x:c>
    </x:row>
    <x:row r="110" ht="46" customHeight="1">
      <x:c r="A110" s="43" t="str">
        <x:v>REV-0109</x:v>
      </x:c>
      <x:c r="B110" s="43" t="str">
        <x:v>MX-03</x:v>
      </x:c>
      <x:c r="C110" s="43" t="str">
        <x:v>Sevenly / Petro Seven + 7-Eleven</x:v>
      </x:c>
      <x:c r="D110" s="43" t="str">
        <x:v>com.oh4y0.iconn</x:v>
      </x:c>
      <x:c r="E110" s="43" t="str">
        <x:v>Google Play México</x:v>
      </x:c>
      <x:c r="F110" s="78" t="d">
        <x:v>2026-10-08T18:00:00.000Z</x:v>
      </x:c>
      <x:c r="G110" s="46" t="n">
        <x:v>3</x:v>
      </x:c>
      <x:c r="H110" s="43" t="str">
        <x:v>Valoración general</x:v>
      </x:c>
      <x:c r="I110" s="43" t="str">
        <x:v>Mixta/neutral</x:v>
      </x:c>
      <x:c r="J110" s="49" t="str">
        <x:v>buena tienda</x:v>
      </x:c>
      <x:c r="K110" s="43" t="n">
        <x:v>0</x:v>
      </x:c>
      <x:c r="L110" s="43" t="str">
        <x:v>3.0.16</x:v>
      </x:c>
      <x:c r="M110" s="81" t="b">
        <x:v>1</x:v>
      </x:c>
    </x:row>
    <x:row r="111" ht="46" customHeight="1">
      <x:c r="A111" s="43" t="str">
        <x:v>REV-0110</x:v>
      </x:c>
      <x:c r="B111" s="43" t="str">
        <x:v>MX-03</x:v>
      </x:c>
      <x:c r="C111" s="43" t="str">
        <x:v>Sevenly / Petro Seven + 7-Eleven</x:v>
      </x:c>
      <x:c r="D111" s="43" t="str">
        <x:v>com.oh4y0.iconn</x:v>
      </x:c>
      <x:c r="E111" s="43" t="str">
        <x:v>Google Play México</x:v>
      </x:c>
      <x:c r="F111" s="78" t="d">
        <x:v>2026-10-09T18:00:00.000Z</x:v>
      </x:c>
      <x:c r="G111" s="46" t="n">
        <x:v>3</x:v>
      </x:c>
      <x:c r="H111" s="43" t="str">
        <x:v>Registro y acceso; Puntos y redención; Facturación y ticket</x:v>
      </x:c>
      <x:c r="I111" s="43" t="str">
        <x:v>Mixta/neutral</x:v>
      </x:c>
      <x:c r="J111" s="49" t="str">
        <x:v>le pongo tres estrellas solo porque te piden ingresar el código de barras de tu ticket y no tienen lector de código de barras por favor</x:v>
      </x:c>
      <x:c r="K111" s="43" t="n">
        <x:v>0</x:v>
      </x:c>
      <x:c r="L111" s="43" t="str">
        <x:v>3.0.16</x:v>
      </x:c>
      <x:c r="M111" s="81" t="b">
        <x:v>1</x:v>
      </x:c>
    </x:row>
    <x:row r="112" ht="46" customHeight="1">
      <x:c r="A112" s="43" t="str">
        <x:v>REV-0111</x:v>
      </x:c>
      <x:c r="B112" s="43" t="str">
        <x:v>MX-03</x:v>
      </x:c>
      <x:c r="C112" s="43" t="str">
        <x:v>Sevenly / Petro Seven + 7-Eleven</x:v>
      </x:c>
      <x:c r="D112" s="43" t="str">
        <x:v>com.oh4y0.iconn</x:v>
      </x:c>
      <x:c r="E112" s="43" t="str">
        <x:v>Google Play México</x:v>
      </x:c>
      <x:c r="F112" s="78" t="d">
        <x:v>2026-10-12T18:00:00.000Z</x:v>
      </x:c>
      <x:c r="G112" s="46" t="n">
        <x:v>5</x:v>
      </x:c>
      <x:c r="H112" s="43" t="str">
        <x:v>Soporte y confianza</x:v>
      </x:c>
      <x:c r="I112" s="43" t="str">
        <x:v>Positiva</x:v>
      </x:c>
      <x:c r="J112" s="49" t="str">
        <x:v>Huy buena atención</x:v>
      </x:c>
      <x:c r="K112" s="43" t="n">
        <x:v>0</x:v>
      </x:c>
      <x:c r="L112" s="43" t="str"/>
      <x:c r="M112" s="81" t="b">
        <x:v>1</x:v>
      </x:c>
    </x:row>
    <x:row r="113" ht="46" customHeight="1">
      <x:c r="A113" s="43" t="str">
        <x:v>REV-0112</x:v>
      </x:c>
      <x:c r="B113" s="43" t="str">
        <x:v>MX-03</x:v>
      </x:c>
      <x:c r="C113" s="43" t="str">
        <x:v>Sevenly / Petro Seven + 7-Eleven</x:v>
      </x:c>
      <x:c r="D113" s="43" t="str">
        <x:v>com.oh4y0.iconn</x:v>
      </x:c>
      <x:c r="E113" s="43" t="str">
        <x:v>Google Play México</x:v>
      </x:c>
      <x:c r="F113" s="78" t="d">
        <x:v>2026-10-12T18:00:00.000Z</x:v>
      </x:c>
      <x:c r="G113" s="46" t="n">
        <x:v>3</x:v>
      </x:c>
      <x:c r="H113" s="43" t="str">
        <x:v>Journey de compra o uso</x:v>
      </x:c>
      <x:c r="I113" s="43" t="str">
        <x:v>Mixta/neutral</x:v>
      </x:c>
      <x:c r="J113" s="49" t="str">
        <x:v>para que quiere mi fecha de nacimiento ? ya e cargado varios tanques llenos de gasolina en petro 7 tengo y tengo 12 miserables pesos</x:v>
      </x:c>
      <x:c r="K113" s="43" t="n">
        <x:v>0</x:v>
      </x:c>
      <x:c r="L113" s="43" t="str"/>
      <x:c r="M113" s="81" t="b">
        <x:v>1</x:v>
      </x:c>
    </x:row>
    <x:row r="114" ht="46" customHeight="1">
      <x:c r="A114" s="43" t="str">
        <x:v>REV-0113</x:v>
      </x:c>
      <x:c r="B114" s="43" t="str">
        <x:v>MX-03</x:v>
      </x:c>
      <x:c r="C114" s="43" t="str">
        <x:v>Sevenly / Petro Seven + 7-Eleven</x:v>
      </x:c>
      <x:c r="D114" s="43" t="str">
        <x:v>com.oh4y0.iconn</x:v>
      </x:c>
      <x:c r="E114" s="43" t="str">
        <x:v>Google Play México</x:v>
      </x:c>
      <x:c r="F114" s="78" t="d">
        <x:v>2026-10-13T18:00:00.000Z</x:v>
      </x:c>
      <x:c r="G114" s="46" t="n">
        <x:v>1</x:v>
      </x:c>
      <x:c r="H114" s="43" t="str">
        <x:v>Puntos y redención</x:v>
      </x:c>
      <x:c r="I114" s="43" t="str">
        <x:v>Negativa</x:v>
      </x:c>
      <x:c r="J114" s="49" t="str">
        <x:v>la gente ni te pregunta por los puntos está muy mal aplicada nadie la usa ni usuarios ni los mismos empleados</x:v>
      </x:c>
      <x:c r="K114" s="43" t="n">
        <x:v>0</x:v>
      </x:c>
      <x:c r="L114" s="43" t="str"/>
      <x:c r="M114" s="81" t="b">
        <x:v>1</x:v>
      </x:c>
    </x:row>
    <x:row r="115" ht="46" customHeight="1">
      <x:c r="A115" s="43" t="str">
        <x:v>REV-0114</x:v>
      </x:c>
      <x:c r="B115" s="43" t="str">
        <x:v>MX-03</x:v>
      </x:c>
      <x:c r="C115" s="43" t="str">
        <x:v>Sevenly / Petro Seven + 7-Eleven</x:v>
      </x:c>
      <x:c r="D115" s="43" t="str">
        <x:v>com.oh4y0.iconn</x:v>
      </x:c>
      <x:c r="E115" s="43" t="str">
        <x:v>Google Play México</x:v>
      </x:c>
      <x:c r="F115" s="78" t="d">
        <x:v>2026-10-15T18:00:00.000Z</x:v>
      </x:c>
      <x:c r="G115" s="46" t="n">
        <x:v>5</x:v>
      </x:c>
      <x:c r="H115" s="43" t="str">
        <x:v>Puntos y redención</x:v>
      </x:c>
      <x:c r="I115" s="43" t="str">
        <x:v>Positiva</x:v>
      </x:c>
      <x:c r="J115" s="49" t="str">
        <x:v>muy buena tienda y con los puntos que te da felicidades...!!!</x:v>
      </x:c>
      <x:c r="K115" s="43" t="n">
        <x:v>0</x:v>
      </x:c>
      <x:c r="L115" s="43" t="str">
        <x:v>3.0.16</x:v>
      </x:c>
      <x:c r="M115" s="81" t="b">
        <x:v>1</x:v>
      </x:c>
    </x:row>
    <x:row r="116" ht="46" customHeight="1">
      <x:c r="A116" s="43" t="str">
        <x:v>REV-0115</x:v>
      </x:c>
      <x:c r="B116" s="43" t="str">
        <x:v>MX-03</x:v>
      </x:c>
      <x:c r="C116" s="43" t="str">
        <x:v>Sevenly / Petro Seven + 7-Eleven</x:v>
      </x:c>
      <x:c r="D116" s="43" t="str">
        <x:v>com.oh4y0.iconn</x:v>
      </x:c>
      <x:c r="E116" s="43" t="str">
        <x:v>Google Play México</x:v>
      </x:c>
      <x:c r="F116" s="78" t="d">
        <x:v>2026-10-15T18:00:00.000Z</x:v>
      </x:c>
      <x:c r="G116" s="46" t="n">
        <x:v>5</x:v>
      </x:c>
      <x:c r="H116" s="43" t="str">
        <x:v>Valoración general</x:v>
      </x:c>
      <x:c r="I116" s="43" t="str">
        <x:v>Positiva</x:v>
      </x:c>
      <x:c r="J116" s="49" t="str">
        <x:v>Excelente</x:v>
      </x:c>
      <x:c r="K116" s="43" t="n">
        <x:v>0</x:v>
      </x:c>
      <x:c r="L116" s="43" t="str">
        <x:v>3.0.16</x:v>
      </x:c>
      <x:c r="M116" s="81" t="b">
        <x:v>1</x:v>
      </x:c>
    </x:row>
    <x:row r="117" ht="46" customHeight="1">
      <x:c r="A117" s="43" t="str">
        <x:v>REV-0116</x:v>
      </x:c>
      <x:c r="B117" s="43" t="str">
        <x:v>MX-03</x:v>
      </x:c>
      <x:c r="C117" s="43" t="str">
        <x:v>Sevenly / Petro Seven + 7-Eleven</x:v>
      </x:c>
      <x:c r="D117" s="43" t="str">
        <x:v>com.oh4y0.iconn</x:v>
      </x:c>
      <x:c r="E117" s="43" t="str">
        <x:v>Google Play México</x:v>
      </x:c>
      <x:c r="F117" s="78" t="d">
        <x:v>2026-10-15T18:00:00.000Z</x:v>
      </x:c>
      <x:c r="G117" s="46" t="n">
        <x:v>5</x:v>
      </x:c>
      <x:c r="H117" s="43" t="str">
        <x:v>Valoración general</x:v>
      </x:c>
      <x:c r="I117" s="43" t="str">
        <x:v>Positiva</x:v>
      </x:c>
      <x:c r="J117" s="49" t="str">
        <x:v>muy buena app</x:v>
      </x:c>
      <x:c r="K117" s="43" t="n">
        <x:v>0</x:v>
      </x:c>
      <x:c r="L117" s="43" t="str">
        <x:v>3.0.16</x:v>
      </x:c>
      <x:c r="M117" s="81" t="b">
        <x:v>1</x:v>
      </x:c>
    </x:row>
    <x:row r="118" ht="46" customHeight="1">
      <x:c r="A118" s="43" t="str">
        <x:v>REV-0117</x:v>
      </x:c>
      <x:c r="B118" s="43" t="str">
        <x:v>MX-03</x:v>
      </x:c>
      <x:c r="C118" s="43" t="str">
        <x:v>Sevenly / Petro Seven + 7-Eleven</x:v>
      </x:c>
      <x:c r="D118" s="43" t="str">
        <x:v>com.oh4y0.iconn</x:v>
      </x:c>
      <x:c r="E118" s="43" t="str">
        <x:v>Google Play México</x:v>
      </x:c>
      <x:c r="F118" s="78" t="d">
        <x:v>2026-10-15T18:00:00.000Z</x:v>
      </x:c>
      <x:c r="G118" s="46" t="n">
        <x:v>1</x:v>
      </x:c>
      <x:c r="H118" s="43" t="str">
        <x:v>Journey de compra o uso</x:v>
      </x:c>
      <x:c r="I118" s="43" t="str">
        <x:v>Negativa</x:v>
      </x:c>
      <x:c r="J118" s="49" t="str">
        <x:v>acabo de comprar Celular Nuevo es un Samsung Galaxy A27 5g si se bajo la App a mi celular pero no se abre solo el logotipo de su App solo esta parpadeando</x:v>
      </x:c>
      <x:c r="K118" s="43" t="n">
        <x:v>0</x:v>
      </x:c>
      <x:c r="L118" s="43" t="str">
        <x:v>3.0.16</x:v>
      </x:c>
      <x:c r="M118" s="81" t="b">
        <x:v>1</x:v>
      </x:c>
    </x:row>
    <x:row r="119" ht="46" customHeight="1">
      <x:c r="A119" s="43" t="str">
        <x:v>REV-0118</x:v>
      </x:c>
      <x:c r="B119" s="43" t="str">
        <x:v>MX-03</x:v>
      </x:c>
      <x:c r="C119" s="43" t="str">
        <x:v>Sevenly / Petro Seven + 7-Eleven</x:v>
      </x:c>
      <x:c r="D119" s="43" t="str">
        <x:v>com.oh4y0.iconn</x:v>
      </x:c>
      <x:c r="E119" s="43" t="str">
        <x:v>Google Play México</x:v>
      </x:c>
      <x:c r="F119" s="78" t="d">
        <x:v>2026-10-16T18:00:00.000Z</x:v>
      </x:c>
      <x:c r="G119" s="46" t="n">
        <x:v>4</x:v>
      </x:c>
      <x:c r="H119" s="43" t="str">
        <x:v>Valoración general</x:v>
      </x:c>
      <x:c r="I119" s="43" t="str">
        <x:v>Positiva</x:v>
      </x:c>
      <x:c r="J119" s="49" t="str">
        <x:v>muy bien</x:v>
      </x:c>
      <x:c r="K119" s="43" t="n">
        <x:v>0</x:v>
      </x:c>
      <x:c r="L119" s="43" t="str">
        <x:v>3.0.16</x:v>
      </x:c>
      <x:c r="M119" s="81" t="b">
        <x:v>1</x:v>
      </x:c>
    </x:row>
    <x:row r="120" ht="46" customHeight="1">
      <x:c r="A120" s="43" t="str">
        <x:v>REV-0119</x:v>
      </x:c>
      <x:c r="B120" s="43" t="str">
        <x:v>MX-03</x:v>
      </x:c>
      <x:c r="C120" s="43" t="str">
        <x:v>Sevenly / Petro Seven + 7-Eleven</x:v>
      </x:c>
      <x:c r="D120" s="43" t="str">
        <x:v>com.oh4y0.iconn</x:v>
      </x:c>
      <x:c r="E120" s="43" t="str">
        <x:v>Google Play México</x:v>
      </x:c>
      <x:c r="F120" s="78" t="d">
        <x:v>2026-10-16T18:00:00.000Z</x:v>
      </x:c>
      <x:c r="G120" s="46" t="n">
        <x:v>4</x:v>
      </x:c>
      <x:c r="H120" s="43" t="str">
        <x:v>Journey de compra o uso</x:v>
      </x:c>
      <x:c r="I120" s="43" t="str">
        <x:v>Positiva</x:v>
      </x:c>
      <x:c r="J120" s="49" t="str">
        <x:v>El café me encanta</x:v>
      </x:c>
      <x:c r="K120" s="43" t="n">
        <x:v>0</x:v>
      </x:c>
      <x:c r="L120" s="43" t="str">
        <x:v>3.0.16</x:v>
      </x:c>
      <x:c r="M120" s="81" t="b">
        <x:v>1</x:v>
      </x:c>
    </x:row>
    <x:row r="121" ht="46" customHeight="1">
      <x:c r="A121" s="43" t="str">
        <x:v>REV-0120</x:v>
      </x:c>
      <x:c r="B121" s="43" t="str">
        <x:v>MX-03</x:v>
      </x:c>
      <x:c r="C121" s="43" t="str">
        <x:v>Sevenly / Petro Seven + 7-Eleven</x:v>
      </x:c>
      <x:c r="D121" s="43" t="str">
        <x:v>com.oh4y0.iconn</x:v>
      </x:c>
      <x:c r="E121" s="43" t="str">
        <x:v>Google Play México</x:v>
      </x:c>
      <x:c r="F121" s="78" t="d">
        <x:v>2026-10-16T18:00:00.000Z</x:v>
      </x:c>
      <x:c r="G121" s="46" t="n">
        <x:v>5</x:v>
      </x:c>
      <x:c r="H121" s="43" t="str">
        <x:v>Soporte y confianza</x:v>
      </x:c>
      <x:c r="I121" s="43" t="str">
        <x:v>Positiva</x:v>
      </x:c>
      <x:c r="J121" s="49" t="str">
        <x:v>excelente servicio rapidez y atención</x:v>
      </x:c>
      <x:c r="K121" s="43" t="n">
        <x:v>0</x:v>
      </x:c>
      <x:c r="L121" s="43" t="str">
        <x:v>3.0.16</x:v>
      </x:c>
      <x:c r="M121" s="81" t="b">
        <x:v>0</x:v>
      </x:c>
    </x:row>
    <x:row r="122" ht="46" customHeight="1">
      <x:c r="A122" s="43" t="str">
        <x:v>REV-0121</x:v>
      </x:c>
      <x:c r="B122" s="43" t="str">
        <x:v>MX-03</x:v>
      </x:c>
      <x:c r="C122" s="43" t="str">
        <x:v>Sevenly / Petro Seven + 7-Eleven</x:v>
      </x:c>
      <x:c r="D122" s="43" t="str">
        <x:v>com.oh4y0.iconn</x:v>
      </x:c>
      <x:c r="E122" s="43" t="str">
        <x:v>Google Play México</x:v>
      </x:c>
      <x:c r="F122" s="78" t="d">
        <x:v>2026-10-17T18:00:00.000Z</x:v>
      </x:c>
      <x:c r="G122" s="46" t="n">
        <x:v>5</x:v>
      </x:c>
      <x:c r="H122" s="43" t="str">
        <x:v>Valoración general</x:v>
      </x:c>
      <x:c r="I122" s="43" t="str">
        <x:v>Positiva</x:v>
      </x:c>
      <x:c r="J122" s="49" t="str">
        <x:v>10 de 10</x:v>
      </x:c>
      <x:c r="K122" s="43" t="n">
        <x:v>0</x:v>
      </x:c>
      <x:c r="L122" s="43" t="str">
        <x:v>3.0.16</x:v>
      </x:c>
      <x:c r="M122" s="81" t="b">
        <x:v>1</x:v>
      </x:c>
    </x:row>
    <x:row r="123" ht="46" customHeight="1">
      <x:c r="A123" s="43" t="str">
        <x:v>REV-0122</x:v>
      </x:c>
      <x:c r="B123" s="43" t="str">
        <x:v>MX-03</x:v>
      </x:c>
      <x:c r="C123" s="43" t="str">
        <x:v>Sevenly / Petro Seven + 7-Eleven</x:v>
      </x:c>
      <x:c r="D123" s="43" t="str">
        <x:v>com.oh4y0.iconn</x:v>
      </x:c>
      <x:c r="E123" s="43" t="str">
        <x:v>Google Play México</x:v>
      </x:c>
      <x:c r="F123" s="78" t="d">
        <x:v>2026-10-18T18:00:00.000Z</x:v>
      </x:c>
      <x:c r="G123" s="46" t="n">
        <x:v>5</x:v>
      </x:c>
      <x:c r="H123" s="43" t="str">
        <x:v>Valoración general</x:v>
      </x:c>
      <x:c r="I123" s="43" t="str">
        <x:v>Positiva</x:v>
      </x:c>
      <x:c r="J123" s="49" t="str">
        <x:v>excelente aplicación</x:v>
      </x:c>
      <x:c r="K123" s="43" t="n">
        <x:v>0</x:v>
      </x:c>
      <x:c r="L123" s="43" t="str">
        <x:v>3.0.16</x:v>
      </x:c>
      <x:c r="M123" s="81" t="b">
        <x:v>1</x:v>
      </x:c>
    </x:row>
    <x:row r="124" ht="46" customHeight="1">
      <x:c r="A124" s="43" t="str">
        <x:v>REV-0123</x:v>
      </x:c>
      <x:c r="B124" s="43" t="str">
        <x:v>MX-03</x:v>
      </x:c>
      <x:c r="C124" s="43" t="str">
        <x:v>Sevenly / Petro Seven + 7-Eleven</x:v>
      </x:c>
      <x:c r="D124" s="43" t="str">
        <x:v>com.oh4y0.iconn</x:v>
      </x:c>
      <x:c r="E124" s="43" t="str">
        <x:v>Google Play México</x:v>
      </x:c>
      <x:c r="F124" s="78" t="d">
        <x:v>2026-10-18T18:00:00.000Z</x:v>
      </x:c>
      <x:c r="G124" s="46" t="n">
        <x:v>5</x:v>
      </x:c>
      <x:c r="H124" s="43" t="str">
        <x:v>Journey de compra o uso</x:v>
      </x:c>
      <x:c r="I124" s="43" t="str">
        <x:v>Positiva</x:v>
      </x:c>
      <x:c r="J124" s="49" t="str">
        <x:v>compras y ganas con la aplicación</x:v>
      </x:c>
      <x:c r="K124" s="43" t="n">
        <x:v>0</x:v>
      </x:c>
      <x:c r="L124" s="43" t="str">
        <x:v>3.0.16</x:v>
      </x:c>
      <x:c r="M124" s="81" t="b">
        <x:v>1</x:v>
      </x:c>
    </x:row>
    <x:row r="125" ht="46" customHeight="1">
      <x:c r="A125" s="43" t="str">
        <x:v>REV-0124</x:v>
      </x:c>
      <x:c r="B125" s="43" t="str">
        <x:v>MX-04</x:v>
      </x:c>
      <x:c r="C125" s="43" t="str">
        <x:v>Spin Premia / OXXO GAS</x:v>
      </x:c>
      <x:c r="D125" s="43" t="str">
        <x:v>com.digitalfemsa_spinplus</x:v>
      </x:c>
      <x:c r="E125" s="43" t="str">
        <x:v>Google Play México</x:v>
      </x:c>
      <x:c r="F125" s="78" t="d">
        <x:v>2026-10-16T18:00:00.000Z</x:v>
      </x:c>
      <x:c r="G125" s="46" t="n">
        <x:v>5</x:v>
      </x:c>
      <x:c r="H125" s="43" t="str">
        <x:v>Soporte y confianza</x:v>
      </x:c>
      <x:c r="I125" s="43" t="str">
        <x:v>Positiva</x:v>
      </x:c>
      <x:c r="J125" s="49" t="str">
        <x:v>muy buena atención gracias</x:v>
      </x:c>
      <x:c r="K125" s="43" t="n">
        <x:v>0</x:v>
      </x:c>
      <x:c r="L125" s="43" t="str">
        <x:v>26.9.1</x:v>
      </x:c>
      <x:c r="M125" s="81" t="b">
        <x:v>0</x:v>
      </x:c>
    </x:row>
    <x:row r="126" ht="46" customHeight="1">
      <x:c r="A126" s="43" t="str">
        <x:v>REV-0125</x:v>
      </x:c>
      <x:c r="B126" s="43" t="str">
        <x:v>MX-04</x:v>
      </x:c>
      <x:c r="C126" s="43" t="str">
        <x:v>Spin Premia / OXXO GAS</x:v>
      </x:c>
      <x:c r="D126" s="43" t="str">
        <x:v>com.digitalfemsa_spinplus</x:v>
      </x:c>
      <x:c r="E126" s="43" t="str">
        <x:v>Google Play México</x:v>
      </x:c>
      <x:c r="F126" s="78" t="d">
        <x:v>2026-10-16T18:00:00.000Z</x:v>
      </x:c>
      <x:c r="G126" s="46" t="n">
        <x:v>5</x:v>
      </x:c>
      <x:c r="H126" s="43" t="str">
        <x:v>Valoración general</x:v>
      </x:c>
      <x:c r="I126" s="43" t="str">
        <x:v>Positiva</x:v>
      </x:c>
      <x:c r="J126" s="49" t="str">
        <x:v>que es bueno</x:v>
      </x:c>
      <x:c r="K126" s="43" t="n">
        <x:v>0</x:v>
      </x:c>
      <x:c r="L126" s="43" t="str">
        <x:v>26.9.1</x:v>
      </x:c>
      <x:c r="M126" s="81" t="b">
        <x:v>0</x:v>
      </x:c>
    </x:row>
    <x:row r="127" ht="46" customHeight="1">
      <x:c r="A127" s="43" t="str">
        <x:v>REV-0126</x:v>
      </x:c>
      <x:c r="B127" s="43" t="str">
        <x:v>MX-04</x:v>
      </x:c>
      <x:c r="C127" s="43" t="str">
        <x:v>Spin Premia / OXXO GAS</x:v>
      </x:c>
      <x:c r="D127" s="43" t="str">
        <x:v>com.digitalfemsa_spinplus</x:v>
      </x:c>
      <x:c r="E127" s="43" t="str">
        <x:v>Google Play México</x:v>
      </x:c>
      <x:c r="F127" s="78" t="d">
        <x:v>2026-10-16T18:00:00.000Z</x:v>
      </x:c>
      <x:c r="G127" s="46" t="n">
        <x:v>5</x:v>
      </x:c>
      <x:c r="H127" s="43" t="str">
        <x:v>Valoración general</x:v>
      </x:c>
      <x:c r="I127" s="43" t="str">
        <x:v>Positiva</x:v>
      </x:c>
      <x:c r="J127" s="49" t="str">
        <x:v>satifatoris</x:v>
      </x:c>
      <x:c r="K127" s="43" t="n">
        <x:v>0</x:v>
      </x:c>
      <x:c r="L127" s="43" t="str">
        <x:v>26.9.1</x:v>
      </x:c>
      <x:c r="M127" s="81" t="b">
        <x:v>0</x:v>
      </x:c>
    </x:row>
    <x:row r="128" ht="46" customHeight="1">
      <x:c r="A128" s="43" t="str">
        <x:v>REV-0127</x:v>
      </x:c>
      <x:c r="B128" s="43" t="str">
        <x:v>MX-04</x:v>
      </x:c>
      <x:c r="C128" s="43" t="str">
        <x:v>Spin Premia / OXXO GAS</x:v>
      </x:c>
      <x:c r="D128" s="43" t="str">
        <x:v>com.digitalfemsa_spinplus</x:v>
      </x:c>
      <x:c r="E128" s="43" t="str">
        <x:v>Google Play México</x:v>
      </x:c>
      <x:c r="F128" s="78" t="d">
        <x:v>2026-10-16T18:00:00.000Z</x:v>
      </x:c>
      <x:c r="G128" s="46" t="n">
        <x:v>5</x:v>
      </x:c>
      <x:c r="H128" s="43" t="str">
        <x:v>Valoración general</x:v>
      </x:c>
      <x:c r="I128" s="43" t="str">
        <x:v>Positiva</x:v>
      </x:c>
      <x:c r="J128" s="49" t="str">
        <x:v>excelente muy bien ganas dinero a comer bien 👍 si</x:v>
      </x:c>
      <x:c r="K128" s="43" t="n">
        <x:v>0</x:v>
      </x:c>
      <x:c r="L128" s="43" t="str">
        <x:v>26.9.1</x:v>
      </x:c>
      <x:c r="M128" s="81" t="b">
        <x:v>0</x:v>
      </x:c>
    </x:row>
    <x:row r="129" ht="46" customHeight="1">
      <x:c r="A129" s="43" t="str">
        <x:v>REV-0128</x:v>
      </x:c>
      <x:c r="B129" s="43" t="str">
        <x:v>MX-04</x:v>
      </x:c>
      <x:c r="C129" s="43" t="str">
        <x:v>Spin Premia / OXXO GAS</x:v>
      </x:c>
      <x:c r="D129" s="43" t="str">
        <x:v>com.digitalfemsa_spinplus</x:v>
      </x:c>
      <x:c r="E129" s="43" t="str">
        <x:v>Google Play México</x:v>
      </x:c>
      <x:c r="F129" s="78" t="d">
        <x:v>2026-10-16T18:00:00.000Z</x:v>
      </x:c>
      <x:c r="G129" s="46" t="n">
        <x:v>1</x:v>
      </x:c>
      <x:c r="H129" s="43" t="str">
        <x:v>Puntos y redención</x:v>
      </x:c>
      <x:c r="I129" s="43" t="str">
        <x:v>Negativa</x:v>
      </x:c>
      <x:c r="J129" s="49" t="str">
        <x:v>Pues, una estrella, después de un año me dieron un chocolate.</x:v>
      </x:c>
      <x:c r="K129" s="43" t="n">
        <x:v>0</x:v>
      </x:c>
      <x:c r="L129" s="43" t="str"/>
      <x:c r="M129" s="81" t="b">
        <x:v>0</x:v>
      </x:c>
    </x:row>
    <x:row r="130" ht="46" customHeight="1">
      <x:c r="A130" s="43" t="str">
        <x:v>REV-0129</x:v>
      </x:c>
      <x:c r="B130" s="43" t="str">
        <x:v>MX-04</x:v>
      </x:c>
      <x:c r="C130" s="43" t="str">
        <x:v>Spin Premia / OXXO GAS</x:v>
      </x:c>
      <x:c r="D130" s="43" t="str">
        <x:v>com.digitalfemsa_spinplus</x:v>
      </x:c>
      <x:c r="E130" s="43" t="str">
        <x:v>Google Play México</x:v>
      </x:c>
      <x:c r="F130" s="78" t="d">
        <x:v>2026-10-16T18:00:00.000Z</x:v>
      </x:c>
      <x:c r="G130" s="46" t="n">
        <x:v>5</x:v>
      </x:c>
      <x:c r="H130" s="43" t="str">
        <x:v>Valoración general</x:v>
      </x:c>
      <x:c r="I130" s="43" t="str">
        <x:v>Positiva</x:v>
      </x:c>
      <x:c r="J130" s="49" t="str">
        <x:v>es jenial</x:v>
      </x:c>
      <x:c r="K130" s="43" t="n">
        <x:v>0</x:v>
      </x:c>
      <x:c r="L130" s="43" t="str">
        <x:v>26.9.1</x:v>
      </x:c>
      <x:c r="M130" s="81" t="b">
        <x:v>0</x:v>
      </x:c>
    </x:row>
    <x:row r="131" ht="46" customHeight="1">
      <x:c r="A131" s="43" t="str">
        <x:v>REV-0130</x:v>
      </x:c>
      <x:c r="B131" s="43" t="str">
        <x:v>MX-04</x:v>
      </x:c>
      <x:c r="C131" s="43" t="str">
        <x:v>Spin Premia / OXXO GAS</x:v>
      </x:c>
      <x:c r="D131" s="43" t="str">
        <x:v>com.digitalfemsa_spinplus</x:v>
      </x:c>
      <x:c r="E131" s="43" t="str">
        <x:v>Google Play México</x:v>
      </x:c>
      <x:c r="F131" s="78" t="d">
        <x:v>2026-10-16T18:00:00.000Z</x:v>
      </x:c>
      <x:c r="G131" s="46" t="n">
        <x:v>5</x:v>
      </x:c>
      <x:c r="H131" s="43" t="str">
        <x:v>Valoración general</x:v>
      </x:c>
      <x:c r="I131" s="43" t="str">
        <x:v>Positiva</x:v>
      </x:c>
      <x:c r="J131" s="49" t="str">
        <x:v>muy bueno si la recomiendo 👍</x:v>
      </x:c>
      <x:c r="K131" s="43" t="n">
        <x:v>0</x:v>
      </x:c>
      <x:c r="L131" s="43" t="str">
        <x:v>26.9.1</x:v>
      </x:c>
      <x:c r="M131" s="81" t="b">
        <x:v>0</x:v>
      </x:c>
    </x:row>
    <x:row r="132" ht="46" customHeight="1">
      <x:c r="A132" s="43" t="str">
        <x:v>REV-0131</x:v>
      </x:c>
      <x:c r="B132" s="43" t="str">
        <x:v>MX-04</x:v>
      </x:c>
      <x:c r="C132" s="43" t="str">
        <x:v>Spin Premia / OXXO GAS</x:v>
      </x:c>
      <x:c r="D132" s="43" t="str">
        <x:v>com.digitalfemsa_spinplus</x:v>
      </x:c>
      <x:c r="E132" s="43" t="str">
        <x:v>Google Play México</x:v>
      </x:c>
      <x:c r="F132" s="78" t="d">
        <x:v>2026-10-16T18:00:00.000Z</x:v>
      </x:c>
      <x:c r="G132" s="46" t="n">
        <x:v>1</x:v>
      </x:c>
      <x:c r="H132" s="43" t="str">
        <x:v>Registro y acceso; Estabilidad y rendimiento</x:v>
      </x:c>
      <x:c r="I132" s="43" t="str">
        <x:v>Negativa</x:v>
      </x:c>
      <x:c r="J132" s="49" t="str">
        <x:v>se actualizó y ya no me deja entrar. intento cambiar contraseña y no tiene botón para confirmar la nueva contraseña. No es que no encuentre el botón, se les olvidó ponerlo. hay otras reseñas comentando lo mismo</x:v>
      </x:c>
      <x:c r="K132" s="43" t="n">
        <x:v>0</x:v>
      </x:c>
      <x:c r="L132" s="43" t="str">
        <x:v>26.9.1</x:v>
      </x:c>
      <x:c r="M132" s="81" t="b">
        <x:v>1</x:v>
      </x:c>
    </x:row>
    <x:row r="133" ht="46" customHeight="1">
      <x:c r="A133" s="43" t="str">
        <x:v>REV-0132</x:v>
      </x:c>
      <x:c r="B133" s="43" t="str">
        <x:v>MX-04</x:v>
      </x:c>
      <x:c r="C133" s="43" t="str">
        <x:v>Spin Premia / OXXO GAS</x:v>
      </x:c>
      <x:c r="D133" s="43" t="str">
        <x:v>com.digitalfemsa_spinplus</x:v>
      </x:c>
      <x:c r="E133" s="43" t="str">
        <x:v>Google Play México</x:v>
      </x:c>
      <x:c r="F133" s="78" t="d">
        <x:v>2026-10-16T18:00:00.000Z</x:v>
      </x:c>
      <x:c r="G133" s="46" t="n">
        <x:v>2</x:v>
      </x:c>
      <x:c r="H133" s="43" t="str">
        <x:v>Valoración general</x:v>
      </x:c>
      <x:c r="I133" s="43" t="str">
        <x:v>Negativa</x:v>
      </x:c>
      <x:c r="J133" s="49" t="str">
        <x:v>la verdad es la primera ves que huzo está App</x:v>
      </x:c>
      <x:c r="K133" s="43" t="n">
        <x:v>0</x:v>
      </x:c>
      <x:c r="L133" s="43" t="str">
        <x:v>26.9.1</x:v>
      </x:c>
      <x:c r="M133" s="81" t="b">
        <x:v>1</x:v>
      </x:c>
    </x:row>
    <x:row r="134" ht="46" customHeight="1">
      <x:c r="A134" s="43" t="str">
        <x:v>REV-0133</x:v>
      </x:c>
      <x:c r="B134" s="43" t="str">
        <x:v>MX-04</x:v>
      </x:c>
      <x:c r="C134" s="43" t="str">
        <x:v>Spin Premia / OXXO GAS</x:v>
      </x:c>
      <x:c r="D134" s="43" t="str">
        <x:v>com.digitalfemsa_spinplus</x:v>
      </x:c>
      <x:c r="E134" s="43" t="str">
        <x:v>Google Play México</x:v>
      </x:c>
      <x:c r="F134" s="78" t="d">
        <x:v>2026-10-16T18:00:00.000Z</x:v>
      </x:c>
      <x:c r="G134" s="46" t="n">
        <x:v>5</x:v>
      </x:c>
      <x:c r="H134" s="43" t="str">
        <x:v>Valoración general</x:v>
      </x:c>
      <x:c r="I134" s="43" t="str">
        <x:v>Positiva</x:v>
      </x:c>
      <x:c r="J134" s="49" t="str">
        <x:v>es lo maximo me Aser ido mucho</x:v>
      </x:c>
      <x:c r="K134" s="43" t="n">
        <x:v>0</x:v>
      </x:c>
      <x:c r="L134" s="43" t="str">
        <x:v>26.9.1</x:v>
      </x:c>
      <x:c r="M134" s="81" t="b">
        <x:v>1</x:v>
      </x:c>
    </x:row>
    <x:row r="135" ht="46" customHeight="1">
      <x:c r="A135" s="43" t="str">
        <x:v>REV-0134</x:v>
      </x:c>
      <x:c r="B135" s="43" t="str">
        <x:v>MX-04</x:v>
      </x:c>
      <x:c r="C135" s="43" t="str">
        <x:v>Spin Premia / OXXO GAS</x:v>
      </x:c>
      <x:c r="D135" s="43" t="str">
        <x:v>com.digitalfemsa_spinplus</x:v>
      </x:c>
      <x:c r="E135" s="43" t="str">
        <x:v>Google Play México</x:v>
      </x:c>
      <x:c r="F135" s="78" t="d">
        <x:v>2026-10-17T18:00:00.000Z</x:v>
      </x:c>
      <x:c r="G135" s="46" t="n">
        <x:v>5</x:v>
      </x:c>
      <x:c r="H135" s="43" t="str">
        <x:v>Puntos y redención; Promoción y valor</x:v>
      </x:c>
      <x:c r="I135" s="43" t="str">
        <x:v>Positiva</x:v>
      </x:c>
      <x:c r="J135" s="49" t="str">
        <x:v>es útil para saber los puntos y ofertas</x:v>
      </x:c>
      <x:c r="K135" s="43" t="n">
        <x:v>0</x:v>
      </x:c>
      <x:c r="L135" s="43" t="str">
        <x:v>26.9.1</x:v>
      </x:c>
      <x:c r="M135" s="81" t="b">
        <x:v>0</x:v>
      </x:c>
    </x:row>
    <x:row r="136" ht="46" customHeight="1">
      <x:c r="A136" s="43" t="str">
        <x:v>REV-0135</x:v>
      </x:c>
      <x:c r="B136" s="43" t="str">
        <x:v>MX-04</x:v>
      </x:c>
      <x:c r="C136" s="43" t="str">
        <x:v>Spin Premia / OXXO GAS</x:v>
      </x:c>
      <x:c r="D136" s="43" t="str">
        <x:v>com.digitalfemsa_spinplus</x:v>
      </x:c>
      <x:c r="E136" s="43" t="str">
        <x:v>Google Play México</x:v>
      </x:c>
      <x:c r="F136" s="78" t="d">
        <x:v>2026-10-17T18:00:00.000Z</x:v>
      </x:c>
      <x:c r="G136" s="46" t="n">
        <x:v>5</x:v>
      </x:c>
      <x:c r="H136" s="43" t="str">
        <x:v>Valoración general</x:v>
      </x:c>
      <x:c r="I136" s="43" t="str">
        <x:v>Positiva</x:v>
      </x:c>
      <x:c r="J136" s="49" t="str">
        <x:v>muy buena</x:v>
      </x:c>
      <x:c r="K136" s="43" t="n">
        <x:v>0</x:v>
      </x:c>
      <x:c r="L136" s="43" t="str">
        <x:v>26.9.1</x:v>
      </x:c>
      <x:c r="M136" s="81" t="b">
        <x:v>0</x:v>
      </x:c>
    </x:row>
    <x:row r="137" ht="46" customHeight="1">
      <x:c r="A137" s="43" t="str">
        <x:v>REV-0136</x:v>
      </x:c>
      <x:c r="B137" s="43" t="str">
        <x:v>MX-04</x:v>
      </x:c>
      <x:c r="C137" s="43" t="str">
        <x:v>Spin Premia / OXXO GAS</x:v>
      </x:c>
      <x:c r="D137" s="43" t="str">
        <x:v>com.digitalfemsa_spinplus</x:v>
      </x:c>
      <x:c r="E137" s="43" t="str">
        <x:v>Google Play México</x:v>
      </x:c>
      <x:c r="F137" s="78" t="d">
        <x:v>2026-10-17T18:00:00.000Z</x:v>
      </x:c>
      <x:c r="G137" s="46" t="n">
        <x:v>5</x:v>
      </x:c>
      <x:c r="H137" s="43" t="str">
        <x:v>Estabilidad y rendimiento; Pago y saldo</x:v>
      </x:c>
      <x:c r="I137" s="43" t="str">
        <x:v>Positiva</x:v>
      </x:c>
      <x:c r="J137" s="49" t="str">
        <x:v>buena lo único es que perdí la tarjeta y no me la pueden reponer en oxxo se rechaza solo me piden mi número, no se como la puedi reponer en oxxo y su tienen tarjetas qué pasará no se su la tengo que actualizar</x:v>
      </x:c>
      <x:c r="K137" s="43" t="n">
        <x:v>0</x:v>
      </x:c>
      <x:c r="L137" s="43" t="str">
        <x:v>26.4.1</x:v>
      </x:c>
      <x:c r="M137" s="81" t="b">
        <x:v>0</x:v>
      </x:c>
    </x:row>
    <x:row r="138" ht="46" customHeight="1">
      <x:c r="A138" s="43" t="str">
        <x:v>REV-0137</x:v>
      </x:c>
      <x:c r="B138" s="43" t="str">
        <x:v>MX-04</x:v>
      </x:c>
      <x:c r="C138" s="43" t="str">
        <x:v>Spin Premia / OXXO GAS</x:v>
      </x:c>
      <x:c r="D138" s="43" t="str">
        <x:v>com.digitalfemsa_spinplus</x:v>
      </x:c>
      <x:c r="E138" s="43" t="str">
        <x:v>Google Play México</x:v>
      </x:c>
      <x:c r="F138" s="78" t="d">
        <x:v>2026-10-17T18:00:00.000Z</x:v>
      </x:c>
      <x:c r="G138" s="46" t="n">
        <x:v>5</x:v>
      </x:c>
      <x:c r="H138" s="43" t="str">
        <x:v>Valoración general</x:v>
      </x:c>
      <x:c r="I138" s="43" t="str">
        <x:v>Positiva</x:v>
      </x:c>
      <x:c r="J138" s="49" t="str">
        <x:v>Excelente</x:v>
      </x:c>
      <x:c r="K138" s="43" t="n">
        <x:v>0</x:v>
      </x:c>
      <x:c r="L138" s="43" t="str">
        <x:v>26.9.1</x:v>
      </x:c>
      <x:c r="M138" s="81" t="b">
        <x:v>0</x:v>
      </x:c>
    </x:row>
    <x:row r="139" ht="46" customHeight="1">
      <x:c r="A139" s="43" t="str">
        <x:v>REV-0138</x:v>
      </x:c>
      <x:c r="B139" s="43" t="str">
        <x:v>MX-04</x:v>
      </x:c>
      <x:c r="C139" s="43" t="str">
        <x:v>Spin Premia / OXXO GAS</x:v>
      </x:c>
      <x:c r="D139" s="43" t="str">
        <x:v>com.digitalfemsa_spinplus</x:v>
      </x:c>
      <x:c r="E139" s="43" t="str">
        <x:v>Google Play México</x:v>
      </x:c>
      <x:c r="F139" s="78" t="d">
        <x:v>2026-10-17T18:00:00.000Z</x:v>
      </x:c>
      <x:c r="G139" s="46" t="n">
        <x:v>4</x:v>
      </x:c>
      <x:c r="H139" s="43" t="str">
        <x:v>Valoración general</x:v>
      </x:c>
      <x:c r="I139" s="43" t="str">
        <x:v>Positiva</x:v>
      </x:c>
      <x:c r="J139" s="49" t="str">
        <x:v>me sirve</x:v>
      </x:c>
      <x:c r="K139" s="43" t="n">
        <x:v>0</x:v>
      </x:c>
      <x:c r="L139" s="43" t="str"/>
      <x:c r="M139" s="81" t="b">
        <x:v>0</x:v>
      </x:c>
    </x:row>
    <x:row r="140" ht="46" customHeight="1">
      <x:c r="A140" s="43" t="str">
        <x:v>REV-0139</x:v>
      </x:c>
      <x:c r="B140" s="43" t="str">
        <x:v>MX-04</x:v>
      </x:c>
      <x:c r="C140" s="43" t="str">
        <x:v>Spin Premia / OXXO GAS</x:v>
      </x:c>
      <x:c r="D140" s="43" t="str">
        <x:v>com.digitalfemsa_spinplus</x:v>
      </x:c>
      <x:c r="E140" s="43" t="str">
        <x:v>Google Play México</x:v>
      </x:c>
      <x:c r="F140" s="78" t="d">
        <x:v>2026-10-17T18:00:00.000Z</x:v>
      </x:c>
      <x:c r="G140" s="46" t="n">
        <x:v>5</x:v>
      </x:c>
      <x:c r="H140" s="43" t="str">
        <x:v>Valoración general</x:v>
      </x:c>
      <x:c r="I140" s="43" t="str">
        <x:v>Positiva</x:v>
      </x:c>
      <x:c r="J140" s="49" t="str">
        <x:v>Exelente 🧐👍</x:v>
      </x:c>
      <x:c r="K140" s="43" t="n">
        <x:v>0</x:v>
      </x:c>
      <x:c r="L140" s="43" t="str">
        <x:v>26.9.1</x:v>
      </x:c>
      <x:c r="M140" s="81" t="b">
        <x:v>0</x:v>
      </x:c>
    </x:row>
    <x:row r="141" ht="46" customHeight="1">
      <x:c r="A141" s="43" t="str">
        <x:v>REV-0140</x:v>
      </x:c>
      <x:c r="B141" s="43" t="str">
        <x:v>MX-04</x:v>
      </x:c>
      <x:c r="C141" s="43" t="str">
        <x:v>Spin Premia / OXXO GAS</x:v>
      </x:c>
      <x:c r="D141" s="43" t="str">
        <x:v>com.digitalfemsa_spinplus</x:v>
      </x:c>
      <x:c r="E141" s="43" t="str">
        <x:v>Google Play México</x:v>
      </x:c>
      <x:c r="F141" s="78" t="d">
        <x:v>2026-10-17T18:00:00.000Z</x:v>
      </x:c>
      <x:c r="G141" s="46" t="n">
        <x:v>5</x:v>
      </x:c>
      <x:c r="H141" s="43" t="str">
        <x:v>Valoración general</x:v>
      </x:c>
      <x:c r="I141" s="43" t="str">
        <x:v>Positiva</x:v>
      </x:c>
      <x:c r="J141" s="49" t="str">
        <x:v>el mejor</x:v>
      </x:c>
      <x:c r="K141" s="43" t="n">
        <x:v>0</x:v>
      </x:c>
      <x:c r="L141" s="43" t="str">
        <x:v>26.9.1</x:v>
      </x:c>
      <x:c r="M141" s="81" t="b">
        <x:v>0</x:v>
      </x:c>
    </x:row>
    <x:row r="142" ht="46" customHeight="1">
      <x:c r="A142" s="43" t="str">
        <x:v>REV-0141</x:v>
      </x:c>
      <x:c r="B142" s="43" t="str">
        <x:v>MX-04</x:v>
      </x:c>
      <x:c r="C142" s="43" t="str">
        <x:v>Spin Premia / OXXO GAS</x:v>
      </x:c>
      <x:c r="D142" s="43" t="str">
        <x:v>com.digitalfemsa_spinplus</x:v>
      </x:c>
      <x:c r="E142" s="43" t="str">
        <x:v>Google Play México</x:v>
      </x:c>
      <x:c r="F142" s="78" t="d">
        <x:v>2026-10-17T18:00:00.000Z</x:v>
      </x:c>
      <x:c r="G142" s="46" t="n">
        <x:v>4</x:v>
      </x:c>
      <x:c r="H142" s="43" t="str">
        <x:v>Valoración general</x:v>
      </x:c>
      <x:c r="I142" s="43" t="str">
        <x:v>Positiva</x:v>
      </x:c>
      <x:c r="J142" s="49" t="str">
        <x:v>muy bien</x:v>
      </x:c>
      <x:c r="K142" s="43" t="n">
        <x:v>0</x:v>
      </x:c>
      <x:c r="L142" s="43" t="str">
        <x:v>26.9.1</x:v>
      </x:c>
      <x:c r="M142" s="81" t="b">
        <x:v>0</x:v>
      </x:c>
    </x:row>
    <x:row r="143" ht="46" customHeight="1">
      <x:c r="A143" s="43" t="str">
        <x:v>REV-0142</x:v>
      </x:c>
      <x:c r="B143" s="43" t="str">
        <x:v>MX-04</x:v>
      </x:c>
      <x:c r="C143" s="43" t="str">
        <x:v>Spin Premia / OXXO GAS</x:v>
      </x:c>
      <x:c r="D143" s="43" t="str">
        <x:v>com.digitalfemsa_spinplus</x:v>
      </x:c>
      <x:c r="E143" s="43" t="str">
        <x:v>Google Play México</x:v>
      </x:c>
      <x:c r="F143" s="78" t="d">
        <x:v>2026-10-17T18:00:00.000Z</x:v>
      </x:c>
      <x:c r="G143" s="46" t="n">
        <x:v>4</x:v>
      </x:c>
      <x:c r="H143" s="43" t="str">
        <x:v>Facturación y ticket</x:v>
      </x:c>
      <x:c r="I143" s="43" t="str">
        <x:v>Positiva</x:v>
      </x:c>
      <x:c r="J143" s="49" t="str">
        <x:v>Me gusta el programa, su app, lo que no me agrada es que sin mí consentimiento tomaron la decisión dé quitarme el ticket físico, por el digital sin mí permiso.</x:v>
      </x:c>
      <x:c r="K143" s="43" t="n">
        <x:v>0</x:v>
      </x:c>
      <x:c r="L143" s="43" t="str">
        <x:v>26.9.1</x:v>
      </x:c>
      <x:c r="M143" s="81" t="b">
        <x:v>0</x:v>
      </x:c>
    </x:row>
    <x:row r="144" ht="46" customHeight="1">
      <x:c r="A144" s="43" t="str">
        <x:v>REV-0143</x:v>
      </x:c>
      <x:c r="B144" s="43" t="str">
        <x:v>MX-04</x:v>
      </x:c>
      <x:c r="C144" s="43" t="str">
        <x:v>Spin Premia / OXXO GAS</x:v>
      </x:c>
      <x:c r="D144" s="43" t="str">
        <x:v>com.digitalfemsa_spinplus</x:v>
      </x:c>
      <x:c r="E144" s="43" t="str">
        <x:v>Google Play México</x:v>
      </x:c>
      <x:c r="F144" s="78" t="d">
        <x:v>2026-10-17T18:00:00.000Z</x:v>
      </x:c>
      <x:c r="G144" s="46" t="n">
        <x:v>5</x:v>
      </x:c>
      <x:c r="H144" s="43" t="str">
        <x:v>Valoración general</x:v>
      </x:c>
      <x:c r="I144" s="43" t="str">
        <x:v>Positiva</x:v>
      </x:c>
      <x:c r="J144" s="49" t="str">
        <x:v>app muy padre buen servicio</x:v>
      </x:c>
      <x:c r="K144" s="43" t="n">
        <x:v>0</x:v>
      </x:c>
      <x:c r="L144" s="43" t="str">
        <x:v>26.9.1</x:v>
      </x:c>
      <x:c r="M144" s="81" t="b">
        <x:v>0</x:v>
      </x:c>
    </x:row>
    <x:row r="145" ht="46" customHeight="1">
      <x:c r="A145" s="43" t="str">
        <x:v>REV-0144</x:v>
      </x:c>
      <x:c r="B145" s="43" t="str">
        <x:v>MX-04</x:v>
      </x:c>
      <x:c r="C145" s="43" t="str">
        <x:v>Spin Premia / OXXO GAS</x:v>
      </x:c>
      <x:c r="D145" s="43" t="str">
        <x:v>com.digitalfemsa_spinplus</x:v>
      </x:c>
      <x:c r="E145" s="43" t="str">
        <x:v>Google Play México</x:v>
      </x:c>
      <x:c r="F145" s="78" t="d">
        <x:v>2026-10-17T18:00:00.000Z</x:v>
      </x:c>
      <x:c r="G145" s="46" t="n">
        <x:v>5</x:v>
      </x:c>
      <x:c r="H145" s="43" t="str">
        <x:v>Soporte y confianza</x:v>
      </x:c>
      <x:c r="I145" s="43" t="str">
        <x:v>Positiva</x:v>
      </x:c>
      <x:c r="J145" s="49" t="str">
        <x:v>me ayuda mucho</x:v>
      </x:c>
      <x:c r="K145" s="43" t="n">
        <x:v>0</x:v>
      </x:c>
      <x:c r="L145" s="43" t="str">
        <x:v>26.9.1</x:v>
      </x:c>
      <x:c r="M145" s="81" t="b">
        <x:v>0</x:v>
      </x:c>
    </x:row>
    <x:row r="146" ht="46" customHeight="1">
      <x:c r="A146" s="43" t="str">
        <x:v>REV-0145</x:v>
      </x:c>
      <x:c r="B146" s="43" t="str">
        <x:v>MX-04</x:v>
      </x:c>
      <x:c r="C146" s="43" t="str">
        <x:v>Spin Premia / OXXO GAS</x:v>
      </x:c>
      <x:c r="D146" s="43" t="str">
        <x:v>com.digitalfemsa_spinplus</x:v>
      </x:c>
      <x:c r="E146" s="43" t="str">
        <x:v>Google Play México</x:v>
      </x:c>
      <x:c r="F146" s="78" t="d">
        <x:v>2026-10-17T18:00:00.000Z</x:v>
      </x:c>
      <x:c r="G146" s="46" t="n">
        <x:v>5</x:v>
      </x:c>
      <x:c r="H146" s="43" t="str">
        <x:v>Promoción y valor</x:v>
      </x:c>
      <x:c r="I146" s="43" t="str">
        <x:v>Positiva</x:v>
      </x:c>
      <x:c r="J146" s="49" t="str">
        <x:v>Ya se pueden ver las promociones en productos que tiene el Oxxo</x:v>
      </x:c>
      <x:c r="K146" s="43" t="n">
        <x:v>0</x:v>
      </x:c>
      <x:c r="L146" s="43" t="str">
        <x:v>26.9.1</x:v>
      </x:c>
      <x:c r="M146" s="81" t="b">
        <x:v>0</x:v>
      </x:c>
    </x:row>
    <x:row r="147" ht="46" customHeight="1">
      <x:c r="A147" s="43" t="str">
        <x:v>REV-0146</x:v>
      </x:c>
      <x:c r="B147" s="43" t="str">
        <x:v>MX-04</x:v>
      </x:c>
      <x:c r="C147" s="43" t="str">
        <x:v>Spin Premia / OXXO GAS</x:v>
      </x:c>
      <x:c r="D147" s="43" t="str">
        <x:v>com.digitalfemsa_spinplus</x:v>
      </x:c>
      <x:c r="E147" s="43" t="str">
        <x:v>Google Play México</x:v>
      </x:c>
      <x:c r="F147" s="78" t="d">
        <x:v>2026-10-17T18:00:00.000Z</x:v>
      </x:c>
      <x:c r="G147" s="46" t="n">
        <x:v>1</x:v>
      </x:c>
      <x:c r="H147" s="43" t="str">
        <x:v>Puntos y redención; Soporte y confianza</x:v>
      </x:c>
      <x:c r="I147" s="43" t="str">
        <x:v>Negativa</x:v>
      </x:c>
      <x:c r="J147" s="49" t="str">
        <x:v>x seguridad deberían Aser q la app pida un pin numérico para usar los puntos ya q al realizar algún movimiento resulta q también se paga con puntos y le pregunto al personal y solo dice q es problema del sistema</x:v>
      </x:c>
      <x:c r="K147" s="43" t="n">
        <x:v>0</x:v>
      </x:c>
      <x:c r="L147" s="43" t="str">
        <x:v>26.9.1</x:v>
      </x:c>
      <x:c r="M147" s="81" t="b">
        <x:v>0</x:v>
      </x:c>
    </x:row>
    <x:row r="148" ht="46" customHeight="1">
      <x:c r="A148" s="43" t="str">
        <x:v>REV-0147</x:v>
      </x:c>
      <x:c r="B148" s="43" t="str">
        <x:v>MX-04</x:v>
      </x:c>
      <x:c r="C148" s="43" t="str">
        <x:v>Spin Premia / OXXO GAS</x:v>
      </x:c>
      <x:c r="D148" s="43" t="str">
        <x:v>com.digitalfemsa_spinplus</x:v>
      </x:c>
      <x:c r="E148" s="43" t="str">
        <x:v>Google Play México</x:v>
      </x:c>
      <x:c r="F148" s="78" t="d">
        <x:v>2026-10-17T18:00:00.000Z</x:v>
      </x:c>
      <x:c r="G148" s="46" t="n">
        <x:v>1</x:v>
      </x:c>
      <x:c r="H148" s="43" t="str">
        <x:v>Pago y saldo</x:v>
      </x:c>
      <x:c r="I148" s="43" t="str">
        <x:v>Negativa</x:v>
      </x:c>
      <x:c r="J148" s="49" t="str">
        <x:v>no pude ingresar ninguna tarjeta para recargar mi teléfono, mal servicio</x:v>
      </x:c>
      <x:c r="K148" s="43" t="n">
        <x:v>0</x:v>
      </x:c>
      <x:c r="L148" s="43" t="str">
        <x:v>26.9.1</x:v>
      </x:c>
      <x:c r="M148" s="81" t="b">
        <x:v>0</x:v>
      </x:c>
    </x:row>
    <x:row r="149" ht="46" customHeight="1">
      <x:c r="A149" s="43" t="str">
        <x:v>REV-0148</x:v>
      </x:c>
      <x:c r="B149" s="43" t="str">
        <x:v>MX-04</x:v>
      </x:c>
      <x:c r="C149" s="43" t="str">
        <x:v>Spin Premia / OXXO GAS</x:v>
      </x:c>
      <x:c r="D149" s="43" t="str">
        <x:v>com.digitalfemsa_spinplus</x:v>
      </x:c>
      <x:c r="E149" s="43" t="str">
        <x:v>Google Play México</x:v>
      </x:c>
      <x:c r="F149" s="78" t="d">
        <x:v>2026-10-17T18:00:00.000Z</x:v>
      </x:c>
      <x:c r="G149" s="46" t="n">
        <x:v>3</x:v>
      </x:c>
      <x:c r="H149" s="43" t="str">
        <x:v>Puntos y redención</x:v>
      </x:c>
      <x:c r="I149" s="43" t="str">
        <x:v>Mixta/neutral</x:v>
      </x:c>
      <x:c r="J149" s="49" t="str">
        <x:v>buen beneficio 👍</x:v>
      </x:c>
      <x:c r="K149" s="43" t="n">
        <x:v>0</x:v>
      </x:c>
      <x:c r="L149" s="43" t="str">
        <x:v>26.9.1</x:v>
      </x:c>
      <x:c r="M149" s="81" t="b">
        <x:v>0</x:v>
      </x:c>
    </x:row>
    <x:row r="150" ht="46" customHeight="1">
      <x:c r="A150" s="43" t="str">
        <x:v>REV-0149</x:v>
      </x:c>
      <x:c r="B150" s="43" t="str">
        <x:v>MX-04</x:v>
      </x:c>
      <x:c r="C150" s="43" t="str">
        <x:v>Spin Premia / OXXO GAS</x:v>
      </x:c>
      <x:c r="D150" s="43" t="str">
        <x:v>com.digitalfemsa_spinplus</x:v>
      </x:c>
      <x:c r="E150" s="43" t="str">
        <x:v>Google Play México</x:v>
      </x:c>
      <x:c r="F150" s="78" t="d">
        <x:v>2026-10-17T18:00:00.000Z</x:v>
      </x:c>
      <x:c r="G150" s="46" t="n">
        <x:v>5</x:v>
      </x:c>
      <x:c r="H150" s="43" t="str">
        <x:v>Valoración general</x:v>
      </x:c>
      <x:c r="I150" s="43" t="str">
        <x:v>Positiva</x:v>
      </x:c>
      <x:c r="J150" s="49" t="str">
        <x:v>un poco complicada al principio pero bien</x:v>
      </x:c>
      <x:c r="K150" s="43" t="n">
        <x:v>0</x:v>
      </x:c>
      <x:c r="L150" s="43" t="str">
        <x:v>26.9.1</x:v>
      </x:c>
      <x:c r="M150" s="81" t="b">
        <x:v>0</x:v>
      </x:c>
    </x:row>
    <x:row r="151" ht="46" customHeight="1">
      <x:c r="A151" s="43" t="str">
        <x:v>REV-0150</x:v>
      </x:c>
      <x:c r="B151" s="43" t="str">
        <x:v>MX-04</x:v>
      </x:c>
      <x:c r="C151" s="43" t="str">
        <x:v>Spin Premia / OXXO GAS</x:v>
      </x:c>
      <x:c r="D151" s="43" t="str">
        <x:v>com.digitalfemsa_spinplus</x:v>
      </x:c>
      <x:c r="E151" s="43" t="str">
        <x:v>Google Play México</x:v>
      </x:c>
      <x:c r="F151" s="78" t="d">
        <x:v>2026-10-17T18:00:00.000Z</x:v>
      </x:c>
      <x:c r="G151" s="46" t="n">
        <x:v>5</x:v>
      </x:c>
      <x:c r="H151" s="43" t="str">
        <x:v>Puntos y redención</x:v>
      </x:c>
      <x:c r="I151" s="43" t="str">
        <x:v>Positiva</x:v>
      </x:c>
      <x:c r="J151" s="49" t="str">
        <x:v>puntos y más puntos</x:v>
      </x:c>
      <x:c r="K151" s="43" t="n">
        <x:v>0</x:v>
      </x:c>
      <x:c r="L151" s="43" t="str">
        <x:v>26.9.1</x:v>
      </x:c>
      <x:c r="M151" s="81" t="b">
        <x:v>0</x:v>
      </x:c>
    </x:row>
    <x:row r="152" ht="46" customHeight="1">
      <x:c r="A152" s="43" t="str">
        <x:v>REV-0151</x:v>
      </x:c>
      <x:c r="B152" s="43" t="str">
        <x:v>MX-04</x:v>
      </x:c>
      <x:c r="C152" s="43" t="str">
        <x:v>Spin Premia / OXXO GAS</x:v>
      </x:c>
      <x:c r="D152" s="43" t="str">
        <x:v>com.digitalfemsa_spinplus</x:v>
      </x:c>
      <x:c r="E152" s="43" t="str">
        <x:v>Google Play México</x:v>
      </x:c>
      <x:c r="F152" s="78" t="d">
        <x:v>2026-10-17T18:00:00.000Z</x:v>
      </x:c>
      <x:c r="G152" s="46" t="n">
        <x:v>5</x:v>
      </x:c>
      <x:c r="H152" s="43" t="str">
        <x:v>Valoración general</x:v>
      </x:c>
      <x:c r="I152" s="43" t="str">
        <x:v>Positiva</x:v>
      </x:c>
      <x:c r="J152" s="49" t="str">
        <x:v>mui bien su servicio</x:v>
      </x:c>
      <x:c r="K152" s="43" t="n">
        <x:v>0</x:v>
      </x:c>
      <x:c r="L152" s="43" t="str"/>
      <x:c r="M152" s="81" t="b">
        <x:v>0</x:v>
      </x:c>
    </x:row>
    <x:row r="153" ht="46" customHeight="1">
      <x:c r="A153" s="43" t="str">
        <x:v>REV-0152</x:v>
      </x:c>
      <x:c r="B153" s="43" t="str">
        <x:v>MX-04</x:v>
      </x:c>
      <x:c r="C153" s="43" t="str">
        <x:v>Spin Premia / OXXO GAS</x:v>
      </x:c>
      <x:c r="D153" s="43" t="str">
        <x:v>com.digitalfemsa_spinplus</x:v>
      </x:c>
      <x:c r="E153" s="43" t="str">
        <x:v>Google Play México</x:v>
      </x:c>
      <x:c r="F153" s="78" t="d">
        <x:v>2026-10-18T18:00:00.000Z</x:v>
      </x:c>
      <x:c r="G153" s="46" t="n">
        <x:v>5</x:v>
      </x:c>
      <x:c r="H153" s="43" t="str">
        <x:v>Valoración general</x:v>
      </x:c>
      <x:c r="I153" s="43" t="str">
        <x:v>Positiva</x:v>
      </x:c>
      <x:c r="J153" s="49" t="str">
        <x:v>super bien</x:v>
      </x:c>
      <x:c r="K153" s="43" t="n">
        <x:v>0</x:v>
      </x:c>
      <x:c r="L153" s="43" t="str">
        <x:v>26.9.1</x:v>
      </x:c>
      <x:c r="M153" s="81" t="b">
        <x:v>0</x:v>
      </x:c>
    </x:row>
    <x:row r="154" ht="46" customHeight="1">
      <x:c r="A154" s="43" t="str">
        <x:v>REV-0153</x:v>
      </x:c>
      <x:c r="B154" s="43" t="str">
        <x:v>MX-04</x:v>
      </x:c>
      <x:c r="C154" s="43" t="str">
        <x:v>Spin Premia / OXXO GAS</x:v>
      </x:c>
      <x:c r="D154" s="43" t="str">
        <x:v>com.digitalfemsa_spinplus</x:v>
      </x:c>
      <x:c r="E154" s="43" t="str">
        <x:v>Google Play México</x:v>
      </x:c>
      <x:c r="F154" s="78" t="d">
        <x:v>2026-10-18T18:00:00.000Z</x:v>
      </x:c>
      <x:c r="G154" s="46" t="n">
        <x:v>4</x:v>
      </x:c>
      <x:c r="H154" s="43" t="str">
        <x:v>Pago y saldo; Puntos y redención; Journey de compra o uso</x:v>
      </x:c>
      <x:c r="I154" s="43" t="str">
        <x:v>Positiva</x:v>
      </x:c>
      <x:c r="J154" s="49" t="str">
        <x:v>No se sincronizan correctamente los puntos que aparecen por compras con la tarjeta Spinn, acá veo un número y en la otra App otro</x:v>
      </x:c>
      <x:c r="K154" s="43" t="n">
        <x:v>0</x:v>
      </x:c>
      <x:c r="L154" s="43" t="str">
        <x:v>26.9.1</x:v>
      </x:c>
      <x:c r="M154" s="81" t="b">
        <x:v>0</x:v>
      </x:c>
    </x:row>
    <x:row r="155" ht="46" customHeight="1">
      <x:c r="A155" s="43" t="str">
        <x:v>REV-0154</x:v>
      </x:c>
      <x:c r="B155" s="43" t="str">
        <x:v>MX-04</x:v>
      </x:c>
      <x:c r="C155" s="43" t="str">
        <x:v>Spin Premia / OXXO GAS</x:v>
      </x:c>
      <x:c r="D155" s="43" t="str">
        <x:v>com.digitalfemsa_spinplus</x:v>
      </x:c>
      <x:c r="E155" s="43" t="str">
        <x:v>Google Play México</x:v>
      </x:c>
      <x:c r="F155" s="78" t="d">
        <x:v>2026-10-18T18:00:00.000Z</x:v>
      </x:c>
      <x:c r="G155" s="46" t="n">
        <x:v>3</x:v>
      </x:c>
      <x:c r="H155" s="43" t="str">
        <x:v>Valoración general</x:v>
      </x:c>
      <x:c r="I155" s="43" t="str">
        <x:v>Mixta/neutral</x:v>
      </x:c>
      <x:c r="J155" s="49" t="str">
        <x:v>si la interfaz fuera un poco mejor sería perfecta</x:v>
      </x:c>
      <x:c r="K155" s="43" t="n">
        <x:v>0</x:v>
      </x:c>
      <x:c r="L155" s="43" t="str">
        <x:v>26.9.1</x:v>
      </x:c>
      <x:c r="M155" s="81" t="b">
        <x:v>0</x:v>
      </x:c>
    </x:row>
    <x:row r="156" ht="46" customHeight="1">
      <x:c r="A156" s="43" t="str">
        <x:v>REV-0155</x:v>
      </x:c>
      <x:c r="B156" s="43" t="str">
        <x:v>MX-04</x:v>
      </x:c>
      <x:c r="C156" s="43" t="str">
        <x:v>Spin Premia / OXXO GAS</x:v>
      </x:c>
      <x:c r="D156" s="43" t="str">
        <x:v>com.digitalfemsa_spinplus</x:v>
      </x:c>
      <x:c r="E156" s="43" t="str">
        <x:v>Google Play México</x:v>
      </x:c>
      <x:c r="F156" s="78" t="d">
        <x:v>2026-10-18T18:00:00.000Z</x:v>
      </x:c>
      <x:c r="G156" s="46" t="n">
        <x:v>5</x:v>
      </x:c>
      <x:c r="H156" s="43" t="str">
        <x:v>Valoración general</x:v>
      </x:c>
      <x:c r="I156" s="43" t="str">
        <x:v>Positiva</x:v>
      </x:c>
      <x:c r="J156" s="49" t="str">
        <x:v>buena app</x:v>
      </x:c>
      <x:c r="K156" s="43" t="n">
        <x:v>0</x:v>
      </x:c>
      <x:c r="L156" s="43" t="str">
        <x:v>26.9.1</x:v>
      </x:c>
      <x:c r="M156" s="81" t="b">
        <x:v>0</x:v>
      </x:c>
    </x:row>
    <x:row r="157" ht="46" customHeight="1">
      <x:c r="A157" s="43" t="str">
        <x:v>REV-0156</x:v>
      </x:c>
      <x:c r="B157" s="43" t="str">
        <x:v>MX-04</x:v>
      </x:c>
      <x:c r="C157" s="43" t="str">
        <x:v>Spin Premia / OXXO GAS</x:v>
      </x:c>
      <x:c r="D157" s="43" t="str">
        <x:v>com.digitalfemsa_spinplus</x:v>
      </x:c>
      <x:c r="E157" s="43" t="str">
        <x:v>Google Play México</x:v>
      </x:c>
      <x:c r="F157" s="78" t="d">
        <x:v>2026-10-18T18:00:00.000Z</x:v>
      </x:c>
      <x:c r="G157" s="46" t="n">
        <x:v>5</x:v>
      </x:c>
      <x:c r="H157" s="43" t="str">
        <x:v>Valoración general</x:v>
      </x:c>
      <x:c r="I157" s="43" t="str">
        <x:v>Positiva</x:v>
      </x:c>
      <x:c r="J157" s="49" t="str">
        <x:v>esta bien</x:v>
      </x:c>
      <x:c r="K157" s="43" t="n">
        <x:v>0</x:v>
      </x:c>
      <x:c r="L157" s="43" t="str">
        <x:v>26.9.1</x:v>
      </x:c>
      <x:c r="M157" s="81" t="b">
        <x:v>0</x:v>
      </x:c>
    </x:row>
    <x:row r="158" ht="46" customHeight="1">
      <x:c r="A158" s="43" t="str">
        <x:v>REV-0157</x:v>
      </x:c>
      <x:c r="B158" s="43" t="str">
        <x:v>MX-04</x:v>
      </x:c>
      <x:c r="C158" s="43" t="str">
        <x:v>Spin Premia / OXXO GAS</x:v>
      </x:c>
      <x:c r="D158" s="43" t="str">
        <x:v>com.digitalfemsa_spinplus</x:v>
      </x:c>
      <x:c r="E158" s="43" t="str">
        <x:v>Google Play México</x:v>
      </x:c>
      <x:c r="F158" s="78" t="d">
        <x:v>2026-10-18T18:00:00.000Z</x:v>
      </x:c>
      <x:c r="G158" s="46" t="n">
        <x:v>5</x:v>
      </x:c>
      <x:c r="H158" s="43" t="str">
        <x:v>Valoración general</x:v>
      </x:c>
      <x:c r="I158" s="43" t="str">
        <x:v>Positiva</x:v>
      </x:c>
      <x:c r="J158" s="49" t="str">
        <x:v>pues vamos a ver cómo funciona apenas la acabo de adquirir</x:v>
      </x:c>
      <x:c r="K158" s="43" t="n">
        <x:v>0</x:v>
      </x:c>
      <x:c r="L158" s="43" t="str">
        <x:v>26.9.1</x:v>
      </x:c>
      <x:c r="M158" s="81" t="b">
        <x:v>0</x:v>
      </x:c>
    </x:row>
    <x:row r="159" ht="46" customHeight="1">
      <x:c r="A159" s="43" t="str">
        <x:v>REV-0158</x:v>
      </x:c>
      <x:c r="B159" s="43" t="str">
        <x:v>MX-05</x:v>
      </x:c>
      <x:c r="C159" s="43" t="str">
        <x:v>Yo Elijo Hidrosina</x:v>
      </x:c>
      <x:c r="D159" s="43" t="str">
        <x:v>com.desarrollo.hidrosina.hidroapp</x:v>
      </x:c>
      <x:c r="E159" s="43" t="str">
        <x:v>Google Play México</x:v>
      </x:c>
      <x:c r="F159" s="78" t="d">
        <x:v>2023-05-25T18:00:00.000Z</x:v>
      </x:c>
      <x:c r="G159" s="46" t="n">
        <x:v>1</x:v>
      </x:c>
      <x:c r="H159" s="43" t="str">
        <x:v>Estabilidad y rendimiento; Facturación y ticket</x:v>
      </x:c>
      <x:c r="I159" s="43" t="str">
        <x:v>Negativa</x:v>
      </x:c>
      <x:c r="J159" s="49" t="str">
        <x:v>Fallando para facturar. Está de la verga</x:v>
      </x:c>
      <x:c r="K159" s="43" t="n">
        <x:v>0</x:v>
      </x:c>
      <x:c r="L159" s="43" t="str">
        <x:v>3.4.3</x:v>
      </x:c>
      <x:c r="M159" s="81" t="b">
        <x:v>0</x:v>
      </x:c>
    </x:row>
    <x:row r="160" ht="46" customHeight="1">
      <x:c r="A160" s="43" t="str">
        <x:v>REV-0159</x:v>
      </x:c>
      <x:c r="B160" s="43" t="str">
        <x:v>MX-05</x:v>
      </x:c>
      <x:c r="C160" s="43" t="str">
        <x:v>Yo Elijo Hidrosina</x:v>
      </x:c>
      <x:c r="D160" s="43" t="str">
        <x:v>com.desarrollo.hidrosina.hidroapp</x:v>
      </x:c>
      <x:c r="E160" s="43" t="str">
        <x:v>Google Play México</x:v>
      </x:c>
      <x:c r="F160" s="78" t="d">
        <x:v>2023-05-30T18:00:00.000Z</x:v>
      </x:c>
      <x:c r="G160" s="46" t="n">
        <x:v>1</x:v>
      </x:c>
      <x:c r="H160" s="43" t="str">
        <x:v>Estabilidad y rendimiento; Facturación y ticket; Soporte y confianza</x:v>
      </x:c>
      <x:c r="I160" s="43" t="str">
        <x:v>Negativa</x:v>
      </x:c>
      <x:c r="J160" s="49" t="str">
        <x:v>Me aparece error de xml a la hora de facturar y al pedir ayuda nunca se envió el msj, muy mala experiencia.</x:v>
      </x:c>
      <x:c r="K160" s="43" t="n">
        <x:v>0</x:v>
      </x:c>
      <x:c r="L160" s="43" t="str">
        <x:v>3.3.2</x:v>
      </x:c>
      <x:c r="M160" s="81" t="b">
        <x:v>0</x:v>
      </x:c>
    </x:row>
    <x:row r="161" ht="46" customHeight="1">
      <x:c r="A161" s="43" t="str">
        <x:v>REV-0160</x:v>
      </x:c>
      <x:c r="B161" s="43" t="str">
        <x:v>MX-05</x:v>
      </x:c>
      <x:c r="C161" s="43" t="str">
        <x:v>Yo Elijo Hidrosina</x:v>
      </x:c>
      <x:c r="D161" s="43" t="str">
        <x:v>com.desarrollo.hidrosina.hidroapp</x:v>
      </x:c>
      <x:c r="E161" s="43" t="str">
        <x:v>Google Play México</x:v>
      </x:c>
      <x:c r="F161" s="78" t="d">
        <x:v>2023-06-19T18:00:00.000Z</x:v>
      </x:c>
      <x:c r="G161" s="46" t="n">
        <x:v>1</x:v>
      </x:c>
      <x:c r="H161" s="43" t="str">
        <x:v>Registro y acceso; Estabilidad y rendimiento; Facturación y ticket; Ubicación y disponibilidad</x:v>
      </x:c>
      <x:c r="I161" s="43" t="str">
        <x:v>Negativa</x:v>
      </x:c>
      <x:c r="J161" s="49" t="str">
        <x:v>Funcionaba de maravilla, lento, porque depende de los datos de Internet disponibles, pero funcionaba con el código QR de tu recibo. Ahora llevo varias semanas sin poder facturar por este medio, ya no reconoce mis datos de facturación y manda error porque no tiene registro del contribuyente. No la instales, funciona mejor a la antigua, con la computadora. Hidrosina da un paso adelante y dos para atrás.</x:v>
      </x:c>
      <x:c r="K161" s="43" t="n">
        <x:v>11</x:v>
      </x:c>
      <x:c r="L161" s="43" t="str">
        <x:v>3.4.3</x:v>
      </x:c>
      <x:c r="M161" s="81" t="b">
        <x:v>0</x:v>
      </x:c>
    </x:row>
    <x:row r="162" ht="46" customHeight="1">
      <x:c r="A162" s="43" t="str">
        <x:v>REV-0161</x:v>
      </x:c>
      <x:c r="B162" s="43" t="str">
        <x:v>MX-05</x:v>
      </x:c>
      <x:c r="C162" s="43" t="str">
        <x:v>Yo Elijo Hidrosina</x:v>
      </x:c>
      <x:c r="D162" s="43" t="str">
        <x:v>com.desarrollo.hidrosina.hidroapp</x:v>
      </x:c>
      <x:c r="E162" s="43" t="str">
        <x:v>Google Play México</x:v>
      </x:c>
      <x:c r="F162" s="78" t="d">
        <x:v>2023-07-06T18:00:00.000Z</x:v>
      </x:c>
      <x:c r="G162" s="46" t="n">
        <x:v>1</x:v>
      </x:c>
      <x:c r="H162" s="43" t="str">
        <x:v>Facturación y ticket</x:v>
      </x:c>
      <x:c r="I162" s="43" t="str">
        <x:v>Negativa</x:v>
      </x:c>
      <x:c r="J162" s="49" t="str">
        <x:v>Ni una factura le pude sacar, es un fiasco</x:v>
      </x:c>
      <x:c r="K162" s="43" t="n">
        <x:v>0</x:v>
      </x:c>
      <x:c r="L162" s="43" t="str"/>
      <x:c r="M162" s="81" t="b">
        <x:v>0</x:v>
      </x:c>
    </x:row>
    <x:row r="163" ht="46" customHeight="1">
      <x:c r="A163" s="43" t="str">
        <x:v>REV-0162</x:v>
      </x:c>
      <x:c r="B163" s="43" t="str">
        <x:v>MX-05</x:v>
      </x:c>
      <x:c r="C163" s="43" t="str">
        <x:v>Yo Elijo Hidrosina</x:v>
      </x:c>
      <x:c r="D163" s="43" t="str">
        <x:v>com.desarrollo.hidrosina.hidroapp</x:v>
      </x:c>
      <x:c r="E163" s="43" t="str">
        <x:v>Google Play México</x:v>
      </x:c>
      <x:c r="F163" s="78" t="d">
        <x:v>2023-07-12T18:00:00.000Z</x:v>
      </x:c>
      <x:c r="G163" s="46" t="n">
        <x:v>1</x:v>
      </x:c>
      <x:c r="H163" s="43" t="str">
        <x:v>Estabilidad y rendimiento; Facturación y ticket</x:v>
      </x:c>
      <x:c r="I163" s="43" t="str">
        <x:v>Negativa</x:v>
      </x:c>
      <x:c r="J163" s="49" t="str">
        <x:v>Pésima actualización,antes de la nueva factura era facilisimo con la app, ahora es imposible facturar,si pudiera le daba -5</x:v>
      </x:c>
      <x:c r="K163" s="43" t="n">
        <x:v>1</x:v>
      </x:c>
      <x:c r="L163" s="43" t="str">
        <x:v>3.4.3</x:v>
      </x:c>
      <x:c r="M163" s="81" t="b">
        <x:v>0</x:v>
      </x:c>
    </x:row>
    <x:row r="164" ht="46" customHeight="1">
      <x:c r="A164" s="43" t="str">
        <x:v>REV-0163</x:v>
      </x:c>
      <x:c r="B164" s="43" t="str">
        <x:v>MX-05</x:v>
      </x:c>
      <x:c r="C164" s="43" t="str">
        <x:v>Yo Elijo Hidrosina</x:v>
      </x:c>
      <x:c r="D164" s="43" t="str">
        <x:v>com.desarrollo.hidrosina.hidroapp</x:v>
      </x:c>
      <x:c r="E164" s="43" t="str">
        <x:v>Google Play México</x:v>
      </x:c>
      <x:c r="F164" s="78" t="d">
        <x:v>2023-07-14T18:00:00.000Z</x:v>
      </x:c>
      <x:c r="G164" s="46" t="n">
        <x:v>2</x:v>
      </x:c>
      <x:c r="H164" s="43" t="str">
        <x:v>Facturación y ticket</x:v>
      </x:c>
      <x:c r="I164" s="43" t="str">
        <x:v>Negativa</x:v>
      </x:c>
      <x:c r="J164" s="49" t="str">
        <x:v>No me deja facturar</x:v>
      </x:c>
      <x:c r="K164" s="43" t="n">
        <x:v>0</x:v>
      </x:c>
      <x:c r="L164" s="43" t="str"/>
      <x:c r="M164" s="81" t="b">
        <x:v>0</x:v>
      </x:c>
    </x:row>
    <x:row r="165" ht="46" customHeight="1">
      <x:c r="A165" s="43" t="str">
        <x:v>REV-0164</x:v>
      </x:c>
      <x:c r="B165" s="43" t="str">
        <x:v>MX-05</x:v>
      </x:c>
      <x:c r="C165" s="43" t="str">
        <x:v>Yo Elijo Hidrosina</x:v>
      </x:c>
      <x:c r="D165" s="43" t="str">
        <x:v>com.desarrollo.hidrosina.hidroapp</x:v>
      </x:c>
      <x:c r="E165" s="43" t="str">
        <x:v>Google Play México</x:v>
      </x:c>
      <x:c r="F165" s="78" t="d">
        <x:v>2023-08-30T18:00:00.000Z</x:v>
      </x:c>
      <x:c r="G165" s="46" t="n">
        <x:v>1</x:v>
      </x:c>
      <x:c r="H165" s="43" t="str">
        <x:v>Registro y acceso; Facturación y ticket</x:v>
      </x:c>
      <x:c r="I165" s="43" t="str">
        <x:v>Negativa</x:v>
      </x:c>
      <x:c r="J165" s="49" t="str">
        <x:v>La app pareciera ser esta diseñada para que no logres facturar, no lee qr no codigo</x:v>
      </x:c>
      <x:c r="K165" s="43" t="n">
        <x:v>0</x:v>
      </x:c>
      <x:c r="L165" s="43" t="str">
        <x:v>3.4.3</x:v>
      </x:c>
      <x:c r="M165" s="81" t="b">
        <x:v>0</x:v>
      </x:c>
    </x:row>
    <x:row r="166" ht="46" customHeight="1">
      <x:c r="A166" s="43" t="str">
        <x:v>REV-0165</x:v>
      </x:c>
      <x:c r="B166" s="43" t="str">
        <x:v>MX-05</x:v>
      </x:c>
      <x:c r="C166" s="43" t="str">
        <x:v>Yo Elijo Hidrosina</x:v>
      </x:c>
      <x:c r="D166" s="43" t="str">
        <x:v>com.desarrollo.hidrosina.hidroapp</x:v>
      </x:c>
      <x:c r="E166" s="43" t="str">
        <x:v>Google Play México</x:v>
      </x:c>
      <x:c r="F166" s="78" t="d">
        <x:v>2023-08-30T18:00:00.000Z</x:v>
      </x:c>
      <x:c r="G166" s="46" t="n">
        <x:v>5</x:v>
      </x:c>
      <x:c r="H166" s="43" t="str">
        <x:v>Valoración general</x:v>
      </x:c>
      <x:c r="I166" s="43" t="str">
        <x:v>Positiva</x:v>
      </x:c>
      <x:c r="J166" s="49" t="str">
        <x:v>Buen servicio gracias</x:v>
      </x:c>
      <x:c r="K166" s="43" t="n">
        <x:v>0</x:v>
      </x:c>
      <x:c r="L166" s="43" t="str">
        <x:v>3.4.3</x:v>
      </x:c>
      <x:c r="M166" s="81" t="b">
        <x:v>0</x:v>
      </x:c>
    </x:row>
    <x:row r="167" ht="46" customHeight="1">
      <x:c r="A167" s="43" t="str">
        <x:v>REV-0166</x:v>
      </x:c>
      <x:c r="B167" s="43" t="str">
        <x:v>MX-05</x:v>
      </x:c>
      <x:c r="C167" s="43" t="str">
        <x:v>Yo Elijo Hidrosina</x:v>
      </x:c>
      <x:c r="D167" s="43" t="str">
        <x:v>com.desarrollo.hidrosina.hidroapp</x:v>
      </x:c>
      <x:c r="E167" s="43" t="str">
        <x:v>Google Play México</x:v>
      </x:c>
      <x:c r="F167" s="78" t="d">
        <x:v>2023-09-15T18:00:00.000Z</x:v>
      </x:c>
      <x:c r="G167" s="46" t="n">
        <x:v>1</x:v>
      </x:c>
      <x:c r="H167" s="43" t="str">
        <x:v>Valoración general</x:v>
      </x:c>
      <x:c r="I167" s="43" t="str">
        <x:v>Negativa</x:v>
      </x:c>
      <x:c r="J167" s="49" t="str">
        <x:v>no sirve para nada</x:v>
      </x:c>
      <x:c r="K167" s="43" t="n">
        <x:v>0</x:v>
      </x:c>
      <x:c r="L167" s="43" t="str">
        <x:v>3.4.3</x:v>
      </x:c>
      <x:c r="M167" s="81" t="b">
        <x:v>0</x:v>
      </x:c>
    </x:row>
    <x:row r="168" ht="46" customHeight="1">
      <x:c r="A168" s="43" t="str">
        <x:v>REV-0167</x:v>
      </x:c>
      <x:c r="B168" s="43" t="str">
        <x:v>MX-05</x:v>
      </x:c>
      <x:c r="C168" s="43" t="str">
        <x:v>Yo Elijo Hidrosina</x:v>
      </x:c>
      <x:c r="D168" s="43" t="str">
        <x:v>com.desarrollo.hidrosina.hidroapp</x:v>
      </x:c>
      <x:c r="E168" s="43" t="str">
        <x:v>Google Play México</x:v>
      </x:c>
      <x:c r="F168" s="78" t="d">
        <x:v>2023-09-23T18:00:00.000Z</x:v>
      </x:c>
      <x:c r="G168" s="46" t="n">
        <x:v>1</x:v>
      </x:c>
      <x:c r="H168" s="43" t="str">
        <x:v>Registro y acceso; Estabilidad y rendimiento; Facturación y ticket</x:v>
      </x:c>
      <x:c r="I168" s="43" t="str">
        <x:v>Negativa</x:v>
      </x:c>
      <x:c r="J168" s="49" t="str">
        <x:v>No funciona, no deja ingresar y régimen fiscal y por ende no me deja facturar, además me pide nombre y apellidos y yo quiero registrar persona moral.</x:v>
      </x:c>
      <x:c r="K168" s="43" t="n">
        <x:v>0</x:v>
      </x:c>
      <x:c r="L168" s="43" t="str"/>
      <x:c r="M168" s="81" t="b">
        <x:v>0</x:v>
      </x:c>
    </x:row>
    <x:row r="169" ht="46" customHeight="1">
      <x:c r="A169" s="43" t="str">
        <x:v>REV-0168</x:v>
      </x:c>
      <x:c r="B169" s="43" t="str">
        <x:v>MX-05</x:v>
      </x:c>
      <x:c r="C169" s="43" t="str">
        <x:v>Yo Elijo Hidrosina</x:v>
      </x:c>
      <x:c r="D169" s="43" t="str">
        <x:v>com.desarrollo.hidrosina.hidroapp</x:v>
      </x:c>
      <x:c r="E169" s="43" t="str">
        <x:v>Google Play México</x:v>
      </x:c>
      <x:c r="F169" s="78" t="d">
        <x:v>2023-10-30T18:00:00.000Z</x:v>
      </x:c>
      <x:c r="G169" s="46" t="n">
        <x:v>1</x:v>
      </x:c>
      <x:c r="H169" s="43" t="str">
        <x:v>Valoración general</x:v>
      </x:c>
      <x:c r="I169" s="43" t="str">
        <x:v>Negativa</x:v>
      </x:c>
      <x:c r="J169" s="49" t="str">
        <x:v>Es una porquería de aplicación!!!!</x:v>
      </x:c>
      <x:c r="K169" s="43" t="n">
        <x:v>0</x:v>
      </x:c>
      <x:c r="L169" s="43" t="str"/>
      <x:c r="M169" s="81" t="b">
        <x:v>0</x:v>
      </x:c>
    </x:row>
    <x:row r="170" ht="46" customHeight="1">
      <x:c r="A170" s="43" t="str">
        <x:v>REV-0169</x:v>
      </x:c>
      <x:c r="B170" s="43" t="str">
        <x:v>MX-05</x:v>
      </x:c>
      <x:c r="C170" s="43" t="str">
        <x:v>Yo Elijo Hidrosina</x:v>
      </x:c>
      <x:c r="D170" s="43" t="str">
        <x:v>com.desarrollo.hidrosina.hidroapp</x:v>
      </x:c>
      <x:c r="E170" s="43" t="str">
        <x:v>Google Play México</x:v>
      </x:c>
      <x:c r="F170" s="78" t="d">
        <x:v>2023-10-30T18:00:00.000Z</x:v>
      </x:c>
      <x:c r="G170" s="46" t="n">
        <x:v>1</x:v>
      </x:c>
      <x:c r="H170" s="43" t="str">
        <x:v>Facturación y ticket</x:v>
      </x:c>
      <x:c r="I170" s="43" t="str">
        <x:v>Negativa</x:v>
      </x:c>
      <x:c r="J170" s="49" t="str">
        <x:v>Esta app es una verdadera porqueria No sirve. Necesitas facturar y nuncan logras realizar el tramite...llamas para pedir acesoria y no te contestan...😡🤮</x:v>
      </x:c>
      <x:c r="K170" s="43" t="n">
        <x:v>0</x:v>
      </x:c>
      <x:c r="L170" s="43" t="str">
        <x:v>3.4.3</x:v>
      </x:c>
      <x:c r="M170" s="81" t="b">
        <x:v>0</x:v>
      </x:c>
    </x:row>
    <x:row r="171" ht="46" customHeight="1">
      <x:c r="A171" s="43" t="str">
        <x:v>REV-0170</x:v>
      </x:c>
      <x:c r="B171" s="43" t="str">
        <x:v>MX-05</x:v>
      </x:c>
      <x:c r="C171" s="43" t="str">
        <x:v>Yo Elijo Hidrosina</x:v>
      </x:c>
      <x:c r="D171" s="43" t="str">
        <x:v>com.desarrollo.hidrosina.hidroapp</x:v>
      </x:c>
      <x:c r="E171" s="43" t="str">
        <x:v>Google Play México</x:v>
      </x:c>
      <x:c r="F171" s="78" t="d">
        <x:v>2024-01-29T18:00:00.000Z</x:v>
      </x:c>
      <x:c r="G171" s="46" t="n">
        <x:v>1</x:v>
      </x:c>
      <x:c r="H171" s="43" t="str">
        <x:v>Facturación y ticket</x:v>
      </x:c>
      <x:c r="I171" s="43" t="str">
        <x:v>Negativa</x:v>
      </x:c>
      <x:c r="J171" s="49" t="str">
        <x:v>Muy triste... no sirve para facturación para personas morales.</x:v>
      </x:c>
      <x:c r="K171" s="43" t="n">
        <x:v>0</x:v>
      </x:c>
      <x:c r="L171" s="43" t="str">
        <x:v>3.4.3</x:v>
      </x:c>
      <x:c r="M171" s="81" t="b">
        <x:v>0</x:v>
      </x:c>
    </x:row>
    <x:row r="172" ht="46" customHeight="1">
      <x:c r="A172" s="43" t="str">
        <x:v>REV-0171</x:v>
      </x:c>
      <x:c r="B172" s="43" t="str">
        <x:v>MX-05</x:v>
      </x:c>
      <x:c r="C172" s="43" t="str">
        <x:v>Yo Elijo Hidrosina</x:v>
      </x:c>
      <x:c r="D172" s="43" t="str">
        <x:v>com.desarrollo.hidrosina.hidroapp</x:v>
      </x:c>
      <x:c r="E172" s="43" t="str">
        <x:v>Google Play México</x:v>
      </x:c>
      <x:c r="F172" s="78" t="d">
        <x:v>2024-01-31T18:00:00.000Z</x:v>
      </x:c>
      <x:c r="G172" s="46" t="n">
        <x:v>1</x:v>
      </x:c>
      <x:c r="H172" s="43" t="str">
        <x:v>Valoración general</x:v>
      </x:c>
      <x:c r="I172" s="43" t="str">
        <x:v>Negativa</x:v>
      </x:c>
      <x:c r="J172" s="49" t="str">
        <x:v>Porquería de aplicación</x:v>
      </x:c>
      <x:c r="K172" s="43" t="n">
        <x:v>0</x:v>
      </x:c>
      <x:c r="L172" s="43" t="str">
        <x:v>3.4.3</x:v>
      </x:c>
      <x:c r="M172" s="81" t="b">
        <x:v>0</x:v>
      </x:c>
    </x:row>
    <x:row r="173" ht="46" customHeight="1">
      <x:c r="A173" s="43" t="str">
        <x:v>REV-0172</x:v>
      </x:c>
      <x:c r="B173" s="43" t="str">
        <x:v>MX-05</x:v>
      </x:c>
      <x:c r="C173" s="43" t="str">
        <x:v>Yo Elijo Hidrosina</x:v>
      </x:c>
      <x:c r="D173" s="43" t="str">
        <x:v>com.desarrollo.hidrosina.hidroapp</x:v>
      </x:c>
      <x:c r="E173" s="43" t="str">
        <x:v>Google Play México</x:v>
      </x:c>
      <x:c r="F173" s="78" t="d">
        <x:v>2024-04-11T18:00:00.000Z</x:v>
      </x:c>
      <x:c r="G173" s="46" t="n">
        <x:v>1</x:v>
      </x:c>
      <x:c r="H173" s="43" t="str">
        <x:v>Valoración general</x:v>
      </x:c>
      <x:c r="I173" s="43" t="str">
        <x:v>Negativa</x:v>
      </x:c>
      <x:c r="J173" s="49" t="str">
        <x:v>Nunca llegó el correo de activación</x:v>
      </x:c>
      <x:c r="K173" s="43" t="n">
        <x:v>0</x:v>
      </x:c>
      <x:c r="L173" s="43" t="str"/>
      <x:c r="M173" s="81" t="b">
        <x:v>0</x:v>
      </x:c>
    </x:row>
    <x:row r="174" ht="46" customHeight="1">
      <x:c r="A174" s="43" t="str">
        <x:v>REV-0173</x:v>
      </x:c>
      <x:c r="B174" s="43" t="str">
        <x:v>MX-05</x:v>
      </x:c>
      <x:c r="C174" s="43" t="str">
        <x:v>Yo Elijo Hidrosina</x:v>
      </x:c>
      <x:c r="D174" s="43" t="str">
        <x:v>com.desarrollo.hidrosina.hidroapp</x:v>
      </x:c>
      <x:c r="E174" s="43" t="str">
        <x:v>Google Play México</x:v>
      </x:c>
      <x:c r="F174" s="78" t="d">
        <x:v>2024-04-20T18:00:00.000Z</x:v>
      </x:c>
      <x:c r="G174" s="46" t="n">
        <x:v>1</x:v>
      </x:c>
      <x:c r="H174" s="43" t="str">
        <x:v>Estabilidad y rendimiento; Facturación y ticket</x:v>
      </x:c>
      <x:c r="I174" s="43" t="str">
        <x:v>Negativa</x:v>
      </x:c>
      <x:c r="J174" s="49" t="str">
        <x:v>No llega factura al correo y manda error por decimales</x:v>
      </x:c>
      <x:c r="K174" s="43" t="n">
        <x:v>0</x:v>
      </x:c>
      <x:c r="L174" s="43" t="str">
        <x:v>3.4.3</x:v>
      </x:c>
      <x:c r="M174" s="81" t="b">
        <x:v>0</x:v>
      </x:c>
    </x:row>
    <x:row r="175" ht="46" customHeight="1">
      <x:c r="A175" s="43" t="str">
        <x:v>REV-0174</x:v>
      </x:c>
      <x:c r="B175" s="43" t="str">
        <x:v>MX-05</x:v>
      </x:c>
      <x:c r="C175" s="43" t="str">
        <x:v>Yo Elijo Hidrosina</x:v>
      </x:c>
      <x:c r="D175" s="43" t="str">
        <x:v>com.desarrollo.hidrosina.hidroapp</x:v>
      </x:c>
      <x:c r="E175" s="43" t="str">
        <x:v>Google Play México</x:v>
      </x:c>
      <x:c r="F175" s="78" t="d">
        <x:v>2024-05-25T18:00:00.000Z</x:v>
      </x:c>
      <x:c r="G175" s="46" t="n">
        <x:v>2</x:v>
      </x:c>
      <x:c r="H175" s="43" t="str">
        <x:v>Estabilidad y rendimiento</x:v>
      </x:c>
      <x:c r="I175" s="43" t="str">
        <x:v>Negativa</x:v>
      </x:c>
      <x:c r="J175" s="49" t="str">
        <x:v>Les recomiendo mejor hacerlo desde su página web ya qué la app tiene muchas fallas, ni siquiera funciona el escanee de QR</x:v>
      </x:c>
      <x:c r="K175" s="43" t="n">
        <x:v>0</x:v>
      </x:c>
      <x:c r="L175" s="43" t="str"/>
      <x:c r="M175" s="81" t="b">
        <x:v>0</x:v>
      </x:c>
    </x:row>
    <x:row r="176" ht="46" customHeight="1">
      <x:c r="A176" s="43" t="str">
        <x:v>REV-0175</x:v>
      </x:c>
      <x:c r="B176" s="43" t="str">
        <x:v>MX-05</x:v>
      </x:c>
      <x:c r="C176" s="43" t="str">
        <x:v>Yo Elijo Hidrosina</x:v>
      </x:c>
      <x:c r="D176" s="43" t="str">
        <x:v>com.desarrollo.hidrosina.hidroapp</x:v>
      </x:c>
      <x:c r="E176" s="43" t="str">
        <x:v>Google Play México</x:v>
      </x:c>
      <x:c r="F176" s="78" t="d">
        <x:v>2024-06-27T18:00:00.000Z</x:v>
      </x:c>
      <x:c r="G176" s="46" t="n">
        <x:v>1</x:v>
      </x:c>
      <x:c r="H176" s="43" t="str">
        <x:v>Estabilidad y rendimiento</x:v>
      </x:c>
      <x:c r="I176" s="43" t="str">
        <x:v>Negativa</x:v>
      </x:c>
      <x:c r="J176" s="49" t="str">
        <x:v>No funciona</x:v>
      </x:c>
      <x:c r="K176" s="43" t="n">
        <x:v>0</x:v>
      </x:c>
      <x:c r="L176" s="43" t="str">
        <x:v>3.4.3</x:v>
      </x:c>
      <x:c r="M176" s="81" t="b">
        <x:v>0</x:v>
      </x:c>
    </x:row>
    <x:row r="177" ht="46" customHeight="1">
      <x:c r="A177" s="43" t="str">
        <x:v>REV-0176</x:v>
      </x:c>
      <x:c r="B177" s="43" t="str">
        <x:v>MX-05</x:v>
      </x:c>
      <x:c r="C177" s="43" t="str">
        <x:v>Yo Elijo Hidrosina</x:v>
      </x:c>
      <x:c r="D177" s="43" t="str">
        <x:v>com.desarrollo.hidrosina.hidroapp</x:v>
      </x:c>
      <x:c r="E177" s="43" t="str">
        <x:v>Google Play México</x:v>
      </x:c>
      <x:c r="F177" s="78" t="d">
        <x:v>2024-06-29T18:00:00.000Z</x:v>
      </x:c>
      <x:c r="G177" s="46" t="n">
        <x:v>1</x:v>
      </x:c>
      <x:c r="H177" s="43" t="str">
        <x:v>Facturación y ticket</x:v>
      </x:c>
      <x:c r="I177" s="43" t="str">
        <x:v>Negativa</x:v>
      </x:c>
      <x:c r="J177" s="49" t="str">
        <x:v>Mala experiencia, tratas de facturar a persona moral y como campo obligatorio te pide nombre y apellido, y no se puede facturar!</x:v>
      </x:c>
      <x:c r="K177" s="43" t="n">
        <x:v>0</x:v>
      </x:c>
      <x:c r="L177" s="43" t="str">
        <x:v>3.4.3</x:v>
      </x:c>
      <x:c r="M177" s="81" t="b">
        <x:v>0</x:v>
      </x:c>
    </x:row>
    <x:row r="178" ht="46" customHeight="1">
      <x:c r="A178" s="43" t="str">
        <x:v>REV-0177</x:v>
      </x:c>
      <x:c r="B178" s="43" t="str">
        <x:v>MX-05</x:v>
      </x:c>
      <x:c r="C178" s="43" t="str">
        <x:v>Yo Elijo Hidrosina</x:v>
      </x:c>
      <x:c r="D178" s="43" t="str">
        <x:v>com.desarrollo.hidrosina.hidroapp</x:v>
      </x:c>
      <x:c r="E178" s="43" t="str">
        <x:v>Google Play México</x:v>
      </x:c>
      <x:c r="F178" s="78" t="d">
        <x:v>2024-07-18T18:00:00.000Z</x:v>
      </x:c>
      <x:c r="G178" s="46" t="n">
        <x:v>1</x:v>
      </x:c>
      <x:c r="H178" s="43" t="str">
        <x:v>Estabilidad y rendimiento; Facturación y ticket</x:v>
      </x:c>
      <x:c r="I178" s="43" t="str">
        <x:v>Negativa</x:v>
      </x:c>
      <x:c r="J178" s="49" t="str">
        <x:v>No deja facturar, manda un error sobre los espacios en blanco de los centavos, pero ese tema no corresponde a uno como usuario</x:v>
      </x:c>
      <x:c r="K178" s="43" t="n">
        <x:v>0</x:v>
      </x:c>
      <x:c r="L178" s="43" t="str">
        <x:v>3.4.3</x:v>
      </x:c>
      <x:c r="M178" s="81" t="b">
        <x:v>0</x:v>
      </x:c>
    </x:row>
    <x:row r="179" ht="46" customHeight="1">
      <x:c r="A179" s="43" t="str">
        <x:v>REV-0178</x:v>
      </x:c>
      <x:c r="B179" s="43" t="str">
        <x:v>MX-05</x:v>
      </x:c>
      <x:c r="C179" s="43" t="str">
        <x:v>Yo Elijo Hidrosina</x:v>
      </x:c>
      <x:c r="D179" s="43" t="str">
        <x:v>com.desarrollo.hidrosina.hidroapp</x:v>
      </x:c>
      <x:c r="E179" s="43" t="str">
        <x:v>Google Play México</x:v>
      </x:c>
      <x:c r="F179" s="78" t="d">
        <x:v>2024-07-31T18:00:00.000Z</x:v>
      </x:c>
      <x:c r="G179" s="46" t="n">
        <x:v>1</x:v>
      </x:c>
      <x:c r="H179" s="43" t="str">
        <x:v>Facturación y ticket</x:v>
      </x:c>
      <x:c r="I179" s="43" t="str">
        <x:v>Negativa</x:v>
      </x:c>
      <x:c r="J179" s="49" t="str">
        <x:v>Es una estafa, igual que si sitio en internet,no permite facturar por ningún medio. Mantenga se alejados de esta gasolinera</x:v>
      </x:c>
      <x:c r="K179" s="43" t="n">
        <x:v>0</x:v>
      </x:c>
      <x:c r="L179" s="43" t="str"/>
      <x:c r="M179" s="81" t="b">
        <x:v>0</x:v>
      </x:c>
    </x:row>
    <x:row r="180" ht="46" customHeight="1">
      <x:c r="A180" s="43" t="str">
        <x:v>REV-0179</x:v>
      </x:c>
      <x:c r="B180" s="43" t="str">
        <x:v>MX-05</x:v>
      </x:c>
      <x:c r="C180" s="43" t="str">
        <x:v>Yo Elijo Hidrosina</x:v>
      </x:c>
      <x:c r="D180" s="43" t="str">
        <x:v>com.desarrollo.hidrosina.hidroapp</x:v>
      </x:c>
      <x:c r="E180" s="43" t="str">
        <x:v>Google Play México</x:v>
      </x:c>
      <x:c r="F180" s="78" t="d">
        <x:v>2024-08-26T18:00:00.000Z</x:v>
      </x:c>
      <x:c r="G180" s="46" t="n">
        <x:v>1</x:v>
      </x:c>
      <x:c r="H180" s="43" t="str">
        <x:v>Facturación y ticket</x:v>
      </x:c>
      <x:c r="I180" s="43" t="str">
        <x:v>Negativa</x:v>
      </x:c>
      <x:c r="J180" s="49" t="str">
        <x:v>La app es malísima, colocas bien tus datos y no te deja facturar lo vuelves a intentar y te sale que rfc está mal, lo intentas de nuevo y que los decimales están mal , miles de pretextos para no poder facturar los tickets, pffff</x:v>
      </x:c>
      <x:c r="K180" s="43" t="n">
        <x:v>3</x:v>
      </x:c>
      <x:c r="L180" s="43" t="str">
        <x:v>3.4.3</x:v>
      </x:c>
      <x:c r="M180" s="81" t="b">
        <x:v>0</x:v>
      </x:c>
    </x:row>
    <x:row r="181" ht="46" customHeight="1">
      <x:c r="A181" s="43" t="str">
        <x:v>REV-0180</x:v>
      </x:c>
      <x:c r="B181" s="43" t="str">
        <x:v>MX-05</x:v>
      </x:c>
      <x:c r="C181" s="43" t="str">
        <x:v>Yo Elijo Hidrosina</x:v>
      </x:c>
      <x:c r="D181" s="43" t="str">
        <x:v>com.desarrollo.hidrosina.hidroapp</x:v>
      </x:c>
      <x:c r="E181" s="43" t="str">
        <x:v>Google Play México</x:v>
      </x:c>
      <x:c r="F181" s="78" t="d">
        <x:v>2024-08-29T18:00:00.000Z</x:v>
      </x:c>
      <x:c r="G181" s="46" t="n">
        <x:v>1</x:v>
      </x:c>
      <x:c r="H181" s="43" t="str">
        <x:v>Valoración general</x:v>
      </x:c>
      <x:c r="I181" s="43" t="str">
        <x:v>Negativa</x:v>
      </x:c>
      <x:c r="J181" s="49" t="str">
        <x:v>No funcionó.</x:v>
      </x:c>
      <x:c r="K181" s="43" t="n">
        <x:v>0</x:v>
      </x:c>
      <x:c r="L181" s="43" t="str">
        <x:v>3.4.3</x:v>
      </x:c>
      <x:c r="M181" s="81" t="b">
        <x:v>0</x:v>
      </x:c>
    </x:row>
    <x:row r="182" ht="46" customHeight="1">
      <x:c r="A182" s="43" t="str">
        <x:v>REV-0181</x:v>
      </x:c>
      <x:c r="B182" s="43" t="str">
        <x:v>MX-05</x:v>
      </x:c>
      <x:c r="C182" s="43" t="str">
        <x:v>Yo Elijo Hidrosina</x:v>
      </x:c>
      <x:c r="D182" s="43" t="str">
        <x:v>com.desarrollo.hidrosina.hidroapp</x:v>
      </x:c>
      <x:c r="E182" s="43" t="str">
        <x:v>Google Play México</x:v>
      </x:c>
      <x:c r="F182" s="78" t="d">
        <x:v>2024-08-31T18:00:00.000Z</x:v>
      </x:c>
      <x:c r="G182" s="46" t="n">
        <x:v>1</x:v>
      </x:c>
      <x:c r="H182" s="43" t="str">
        <x:v>Estabilidad y rendimiento; Facturación y ticket</x:v>
      </x:c>
      <x:c r="I182" s="43" t="str">
        <x:v>Negativa</x:v>
      </x:c>
      <x:c r="J182" s="49" t="str">
        <x:v>Genera errores y después no se puede facturar, los folios los deja en uso</x:v>
      </x:c>
      <x:c r="K182" s="43" t="n">
        <x:v>0</x:v>
      </x:c>
      <x:c r="L182" s="43" t="str"/>
      <x:c r="M182" s="81" t="b">
        <x:v>0</x:v>
      </x:c>
    </x:row>
    <x:row r="183" ht="46" customHeight="1">
      <x:c r="A183" s="43" t="str">
        <x:v>REV-0182</x:v>
      </x:c>
      <x:c r="B183" s="43" t="str">
        <x:v>MX-05</x:v>
      </x:c>
      <x:c r="C183" s="43" t="str">
        <x:v>Yo Elijo Hidrosina</x:v>
      </x:c>
      <x:c r="D183" s="43" t="str">
        <x:v>com.desarrollo.hidrosina.hidroapp</x:v>
      </x:c>
      <x:c r="E183" s="43" t="str">
        <x:v>Google Play México</x:v>
      </x:c>
      <x:c r="F183" s="78" t="d">
        <x:v>2024-09-24T18:00:00.000Z</x:v>
      </x:c>
      <x:c r="G183" s="46" t="n">
        <x:v>1</x:v>
      </x:c>
      <x:c r="H183" s="43" t="str">
        <x:v>Facturación y ticket; Journey de compra o uso</x:v>
      </x:c>
      <x:c r="I183" s="43" t="str">
        <x:v>Negativa</x:v>
      </x:c>
      <x:c r="J183" s="49" t="str">
        <x:v>Super mala ya no te deja facturar ahora de que manera podemos hacerlo luego su página no carga</x:v>
      </x:c>
      <x:c r="K183" s="43" t="n">
        <x:v>0</x:v>
      </x:c>
      <x:c r="L183" s="43" t="str">
        <x:v>3.4.3</x:v>
      </x:c>
      <x:c r="M183" s="81" t="b">
        <x:v>0</x:v>
      </x:c>
    </x:row>
    <x:row r="184" ht="46" customHeight="1">
      <x:c r="A184" s="43" t="str">
        <x:v>REV-0183</x:v>
      </x:c>
      <x:c r="B184" s="43" t="str">
        <x:v>MX-05</x:v>
      </x:c>
      <x:c r="C184" s="43" t="str">
        <x:v>Yo Elijo Hidrosina</x:v>
      </x:c>
      <x:c r="D184" s="43" t="str">
        <x:v>com.desarrollo.hidrosina.hidroapp</x:v>
      </x:c>
      <x:c r="E184" s="43" t="str">
        <x:v>Google Play México</x:v>
      </x:c>
      <x:c r="F184" s="78" t="d">
        <x:v>2024-10-23T18:00:00.000Z</x:v>
      </x:c>
      <x:c r="G184" s="46" t="n">
        <x:v>1</x:v>
      </x:c>
      <x:c r="H184" s="43" t="str">
        <x:v>Estabilidad y rendimiento; Facturación y ticket</x:v>
      </x:c>
      <x:c r="I184" s="43" t="str">
        <x:v>Negativa</x:v>
      </x:c>
      <x:c r="J184" s="49" t="str">
        <x:v>No funciona. Sale el mensaje: Fallo de validación de XML y no genera la factura.</x:v>
      </x:c>
      <x:c r="K184" s="43" t="n">
        <x:v>2</x:v>
      </x:c>
      <x:c r="L184" s="43" t="str">
        <x:v>3.4.3</x:v>
      </x:c>
      <x:c r="M184" s="81" t="b">
        <x:v>0</x:v>
      </x:c>
    </x:row>
    <x:row r="185" ht="46" customHeight="1">
      <x:c r="A185" s="43" t="str">
        <x:v>REV-0184</x:v>
      </x:c>
      <x:c r="B185" s="43" t="str">
        <x:v>MX-05</x:v>
      </x:c>
      <x:c r="C185" s="43" t="str">
        <x:v>Yo Elijo Hidrosina</x:v>
      </x:c>
      <x:c r="D185" s="43" t="str">
        <x:v>com.desarrollo.hidrosina.hidroapp</x:v>
      </x:c>
      <x:c r="E185" s="43" t="str">
        <x:v>Google Play México</x:v>
      </x:c>
      <x:c r="F185" s="78" t="d">
        <x:v>2024-10-25T18:00:00.000Z</x:v>
      </x:c>
      <x:c r="G185" s="46" t="n">
        <x:v>1</x:v>
      </x:c>
      <x:c r="H185" s="43" t="str">
        <x:v>Registro y acceso; Estabilidad y rendimiento; Soporte y confianza</x:v>
      </x:c>
      <x:c r="I185" s="43" t="str">
        <x:v>Negativa</x:v>
      </x:c>
      <x:c r="J185" s="49" t="str">
        <x:v>No sirve la app, manda error El tel de servicio a ctes tampoco te ayudan Manden e-mail con sus códigos Ni la app ni el tel funcionan Pésimo servicio, no bajen la app!</x:v>
      </x:c>
      <x:c r="K185" s="43" t="n">
        <x:v>0</x:v>
      </x:c>
      <x:c r="L185" s="43" t="str">
        <x:v>3.4.3</x:v>
      </x:c>
      <x:c r="M185" s="81" t="b">
        <x:v>0</x:v>
      </x:c>
    </x:row>
    <x:row r="186" ht="46" customHeight="1">
      <x:c r="A186" s="43" t="str">
        <x:v>REV-0185</x:v>
      </x:c>
      <x:c r="B186" s="43" t="str">
        <x:v>MX-05</x:v>
      </x:c>
      <x:c r="C186" s="43" t="str">
        <x:v>Yo Elijo Hidrosina</x:v>
      </x:c>
      <x:c r="D186" s="43" t="str">
        <x:v>com.desarrollo.hidrosina.hidroapp</x:v>
      </x:c>
      <x:c r="E186" s="43" t="str">
        <x:v>Google Play México</x:v>
      </x:c>
      <x:c r="F186" s="78" t="d">
        <x:v>2024-10-30T18:00:00.000Z</x:v>
      </x:c>
      <x:c r="G186" s="46" t="n">
        <x:v>1</x:v>
      </x:c>
      <x:c r="H186" s="43" t="str">
        <x:v>Facturación y ticket</x:v>
      </x:c>
      <x:c r="I186" s="43" t="str">
        <x:v>Negativa</x:v>
      </x:c>
      <x:c r="J186" s="49" t="str">
        <x:v>A veces es complicado facturar</x:v>
      </x:c>
      <x:c r="K186" s="43" t="n">
        <x:v>0</x:v>
      </x:c>
      <x:c r="L186" s="43" t="str">
        <x:v>3.4.3</x:v>
      </x:c>
      <x:c r="M186" s="81" t="b">
        <x:v>0</x:v>
      </x:c>
    </x:row>
    <x:row r="187" ht="46" customHeight="1">
      <x:c r="A187" s="43" t="str">
        <x:v>REV-0186</x:v>
      </x:c>
      <x:c r="B187" s="43" t="str">
        <x:v>MX-05</x:v>
      </x:c>
      <x:c r="C187" s="43" t="str">
        <x:v>Yo Elijo Hidrosina</x:v>
      </x:c>
      <x:c r="D187" s="43" t="str">
        <x:v>com.desarrollo.hidrosina.hidroapp</x:v>
      </x:c>
      <x:c r="E187" s="43" t="str">
        <x:v>Google Play México</x:v>
      </x:c>
      <x:c r="F187" s="78" t="d">
        <x:v>2024-10-30T18:00:00.000Z</x:v>
      </x:c>
      <x:c r="G187" s="46" t="n">
        <x:v>1</x:v>
      </x:c>
      <x:c r="H187" s="43" t="str">
        <x:v>Facturación y ticket</x:v>
      </x:c>
      <x:c r="I187" s="43" t="str">
        <x:v>Negativa</x:v>
      </x:c>
      <x:c r="J187" s="49" t="str">
        <x:v>No deja facturar</x:v>
      </x:c>
      <x:c r="K187" s="43" t="n">
        <x:v>0</x:v>
      </x:c>
      <x:c r="L187" s="43" t="str">
        <x:v>3.4.3</x:v>
      </x:c>
      <x:c r="M187" s="81" t="b">
        <x:v>0</x:v>
      </x:c>
    </x:row>
    <x:row r="188" ht="46" customHeight="1">
      <x:c r="A188" s="43" t="str">
        <x:v>REV-0187</x:v>
      </x:c>
      <x:c r="B188" s="43" t="str">
        <x:v>MX-05</x:v>
      </x:c>
      <x:c r="C188" s="43" t="str">
        <x:v>Yo Elijo Hidrosina</x:v>
      </x:c>
      <x:c r="D188" s="43" t="str">
        <x:v>com.desarrollo.hidrosina.hidroapp</x:v>
      </x:c>
      <x:c r="E188" s="43" t="str">
        <x:v>Google Play México</x:v>
      </x:c>
      <x:c r="F188" s="78" t="d">
        <x:v>2024-10-31T18:00:00.000Z</x:v>
      </x:c>
      <x:c r="G188" s="46" t="n">
        <x:v>2</x:v>
      </x:c>
      <x:c r="H188" s="43" t="str">
        <x:v>Registro y acceso</x:v>
      </x:c>
      <x:c r="I188" s="43" t="str">
        <x:v>Negativa</x:v>
      </x:c>
      <x:c r="J188" s="49" t="str">
        <x:v>No reconoce los códigos y hay que estar pasando los códigos directamente</x:v>
      </x:c>
      <x:c r="K188" s="43" t="n">
        <x:v>0</x:v>
      </x:c>
      <x:c r="L188" s="43" t="str">
        <x:v>3.4.3</x:v>
      </x:c>
      <x:c r="M188" s="81" t="b">
        <x:v>0</x:v>
      </x:c>
    </x:row>
    <x:row r="189" ht="46" customHeight="1">
      <x:c r="A189" s="43" t="str">
        <x:v>REV-0188</x:v>
      </x:c>
      <x:c r="B189" s="43" t="str">
        <x:v>MX-05</x:v>
      </x:c>
      <x:c r="C189" s="43" t="str">
        <x:v>Yo Elijo Hidrosina</x:v>
      </x:c>
      <x:c r="D189" s="43" t="str">
        <x:v>com.desarrollo.hidrosina.hidroapp</x:v>
      </x:c>
      <x:c r="E189" s="43" t="str">
        <x:v>Google Play México</x:v>
      </x:c>
      <x:c r="F189" s="78" t="d">
        <x:v>2024-12-31T18:00:00.000Z</x:v>
      </x:c>
      <x:c r="G189" s="46" t="n">
        <x:v>1</x:v>
      </x:c>
      <x:c r="H189" s="43" t="str">
        <x:v>Estabilidad y rendimiento; Facturación y ticket</x:v>
      </x:c>
      <x:c r="I189" s="43" t="str">
        <x:v>Negativa</x:v>
      </x:c>
      <x:c r="J189" s="49" t="str">
        <x:v>Siempre marca el mismo error con xml nuca deja facturar</x:v>
      </x:c>
      <x:c r="K189" s="43" t="n">
        <x:v>0</x:v>
      </x:c>
      <x:c r="L189" s="43" t="str"/>
      <x:c r="M189" s="81" t="b">
        <x:v>0</x:v>
      </x:c>
    </x:row>
    <x:row r="190" ht="46" customHeight="1">
      <x:c r="A190" s="43" t="str">
        <x:v>REV-0189</x:v>
      </x:c>
      <x:c r="B190" s="43" t="str">
        <x:v>MX-05</x:v>
      </x:c>
      <x:c r="C190" s="43" t="str">
        <x:v>Yo Elijo Hidrosina</x:v>
      </x:c>
      <x:c r="D190" s="43" t="str">
        <x:v>com.desarrollo.hidrosina.hidroapp</x:v>
      </x:c>
      <x:c r="E190" s="43" t="str">
        <x:v>Google Play México</x:v>
      </x:c>
      <x:c r="F190" s="78" t="d">
        <x:v>2025-01-05T18:00:00.000Z</x:v>
      </x:c>
      <x:c r="G190" s="46" t="n">
        <x:v>2</x:v>
      </x:c>
      <x:c r="H190" s="43" t="str">
        <x:v>Estabilidad y rendimiento</x:v>
      </x:c>
      <x:c r="I190" s="43" t="str">
        <x:v>Negativa</x:v>
      </x:c>
      <x:c r="J190" s="49" t="str">
        <x:v>Dice que la versión de esta App ya no es compatible con las versiones más nuevas de Android. Hace falta actualizar su App.</x:v>
      </x:c>
      <x:c r="K190" s="43" t="n">
        <x:v>0</x:v>
      </x:c>
      <x:c r="L190" s="43" t="str"/>
      <x:c r="M190" s="81" t="b">
        <x:v>0</x:v>
      </x:c>
    </x:row>
    <x:row r="191" ht="46" customHeight="1">
      <x:c r="A191" s="43" t="str">
        <x:v>REV-0190</x:v>
      </x:c>
      <x:c r="B191" s="43" t="str">
        <x:v>MX-05</x:v>
      </x:c>
      <x:c r="C191" s="43" t="str">
        <x:v>Yo Elijo Hidrosina</x:v>
      </x:c>
      <x:c r="D191" s="43" t="str">
        <x:v>com.desarrollo.hidrosina.hidroapp</x:v>
      </x:c>
      <x:c r="E191" s="43" t="str">
        <x:v>Google Play México</x:v>
      </x:c>
      <x:c r="F191" s="78" t="d">
        <x:v>2025-01-06T18:00:00.000Z</x:v>
      </x:c>
      <x:c r="G191" s="46" t="n">
        <x:v>1</x:v>
      </x:c>
      <x:c r="H191" s="43" t="str">
        <x:v>Valoración general</x:v>
      </x:c>
      <x:c r="I191" s="43" t="str">
        <x:v>Negativa</x:v>
      </x:c>
      <x:c r="J191" s="49" t="str">
        <x:v>No scanea QR</x:v>
      </x:c>
      <x:c r="K191" s="43" t="n">
        <x:v>0</x:v>
      </x:c>
      <x:c r="L191" s="43" t="str">
        <x:v>3.4.3</x:v>
      </x:c>
      <x:c r="M191" s="81" t="b">
        <x:v>0</x:v>
      </x:c>
    </x:row>
    <x:row r="192" ht="46" customHeight="1">
      <x:c r="A192" s="43" t="str">
        <x:v>REV-0191</x:v>
      </x:c>
      <x:c r="B192" s="43" t="str">
        <x:v>MX-05</x:v>
      </x:c>
      <x:c r="C192" s="43" t="str">
        <x:v>Yo Elijo Hidrosina</x:v>
      </x:c>
      <x:c r="D192" s="43" t="str">
        <x:v>com.desarrollo.hidrosina.hidroapp</x:v>
      </x:c>
      <x:c r="E192" s="43" t="str">
        <x:v>Google Play México</x:v>
      </x:c>
      <x:c r="F192" s="78" t="d">
        <x:v>2025-01-31T18:00:00.000Z</x:v>
      </x:c>
      <x:c r="G192" s="46" t="n">
        <x:v>1</x:v>
      </x:c>
      <x:c r="H192" s="43" t="str">
        <x:v>Facturación y ticket; Journey de compra o uso</x:v>
      </x:c>
      <x:c r="I192" s="43" t="str">
        <x:v>Negativa</x:v>
      </x:c>
      <x:c r="J192" s="49" t="str">
        <x:v>No sirve su app para facturar ,no vuelvo a comprar en esta gasolinera ,no mandan nada al correo</x:v>
      </x:c>
      <x:c r="K192" s="43" t="n">
        <x:v>0</x:v>
      </x:c>
      <x:c r="L192" s="43" t="str"/>
      <x:c r="M192" s="81" t="b">
        <x:v>0</x:v>
      </x:c>
    </x:row>
    <x:row r="193" ht="46" customHeight="1">
      <x:c r="A193" s="43" t="str">
        <x:v>REV-0192</x:v>
      </x:c>
      <x:c r="B193" s="43" t="str">
        <x:v>MX-05</x:v>
      </x:c>
      <x:c r="C193" s="43" t="str">
        <x:v>Yo Elijo Hidrosina</x:v>
      </x:c>
      <x:c r="D193" s="43" t="str">
        <x:v>com.desarrollo.hidrosina.hidroapp</x:v>
      </x:c>
      <x:c r="E193" s="43" t="str">
        <x:v>Google Play México</x:v>
      </x:c>
      <x:c r="F193" s="78" t="d">
        <x:v>2025-03-19T18:00:00.000Z</x:v>
      </x:c>
      <x:c r="G193" s="46" t="n">
        <x:v>1</x:v>
      </x:c>
      <x:c r="H193" s="43" t="str">
        <x:v>Valoración general</x:v>
      </x:c>
      <x:c r="I193" s="43" t="str">
        <x:v>Negativa</x:v>
      </x:c>
      <x:c r="J193" s="49" t="str">
        <x:v>malísima aplicación, más aparte no se puede instalar en android 14</x:v>
      </x:c>
      <x:c r="K193" s="43" t="n">
        <x:v>0</x:v>
      </x:c>
      <x:c r="L193" s="43" t="str">
        <x:v>3.4.3</x:v>
      </x:c>
      <x:c r="M193" s="81" t="b">
        <x:v>0</x:v>
      </x:c>
    </x:row>
    <x:row r="194" ht="46" customHeight="1">
      <x:c r="A194" s="43" t="str">
        <x:v>REV-0193</x:v>
      </x:c>
      <x:c r="B194" s="43" t="str">
        <x:v>MX-05</x:v>
      </x:c>
      <x:c r="C194" s="43" t="str">
        <x:v>Yo Elijo Hidrosina</x:v>
      </x:c>
      <x:c r="D194" s="43" t="str">
        <x:v>com.desarrollo.hidrosina.hidroapp</x:v>
      </x:c>
      <x:c r="E194" s="43" t="str">
        <x:v>Google Play México</x:v>
      </x:c>
      <x:c r="F194" s="78" t="d">
        <x:v>2025-05-31T18:00:00.000Z</x:v>
      </x:c>
      <x:c r="G194" s="46" t="n">
        <x:v>1</x:v>
      </x:c>
      <x:c r="H194" s="43" t="str">
        <x:v>Puntos y redención; Facturación y ticket</x:v>
      </x:c>
      <x:c r="I194" s="43" t="str">
        <x:v>Negativa</x:v>
      </x:c>
      <x:c r="J194" s="49" t="str">
        <x:v>MAL SERVICIO, no pude facturar en la app ni en linea. Mande correo y tampoco me pudieron solucionar nada 0 ESTRELLAS</x:v>
      </x:c>
      <x:c r="K194" s="43" t="n">
        <x:v>0</x:v>
      </x:c>
      <x:c r="L194" s="43" t="str">
        <x:v>3.4.3</x:v>
      </x:c>
      <x:c r="M194" s="81" t="b">
        <x:v>0</x:v>
      </x:c>
    </x:row>
    <x:row r="195" ht="46" customHeight="1">
      <x:c r="A195" s="43" t="str">
        <x:v>REV-0194</x:v>
      </x:c>
      <x:c r="B195" s="43" t="str">
        <x:v>MX-05</x:v>
      </x:c>
      <x:c r="C195" s="43" t="str">
        <x:v>Yo Elijo Hidrosina</x:v>
      </x:c>
      <x:c r="D195" s="43" t="str">
        <x:v>com.desarrollo.hidrosina.hidroapp</x:v>
      </x:c>
      <x:c r="E195" s="43" t="str">
        <x:v>Google Play México</x:v>
      </x:c>
      <x:c r="F195" s="78" t="d">
        <x:v>2025-07-25T18:00:00.000Z</x:v>
      </x:c>
      <x:c r="G195" s="46" t="n">
        <x:v>1</x:v>
      </x:c>
      <x:c r="H195" s="43" t="str">
        <x:v>Registro y acceso</x:v>
      </x:c>
      <x:c r="I195" s="43" t="str">
        <x:v>Negativa</x:v>
      </x:c>
      <x:c r="J195" s="49" t="str">
        <x:v>Ni siquiera me deja iniciar sesión</x:v>
      </x:c>
      <x:c r="K195" s="43" t="n">
        <x:v>0</x:v>
      </x:c>
      <x:c r="L195" s="43" t="str">
        <x:v>3.6.2</x:v>
      </x:c>
      <x:c r="M195" s="81" t="b">
        <x:v>0</x:v>
      </x:c>
    </x:row>
    <x:row r="196" ht="46" customHeight="1">
      <x:c r="A196" s="43" t="str">
        <x:v>REV-0195</x:v>
      </x:c>
      <x:c r="B196" s="43" t="str">
        <x:v>MX-05</x:v>
      </x:c>
      <x:c r="C196" s="43" t="str">
        <x:v>Yo Elijo Hidrosina</x:v>
      </x:c>
      <x:c r="D196" s="43" t="str">
        <x:v>com.desarrollo.hidrosina.hidroapp</x:v>
      </x:c>
      <x:c r="E196" s="43" t="str">
        <x:v>Google Play México</x:v>
      </x:c>
      <x:c r="F196" s="78" t="d">
        <x:v>2025-09-18T18:00:00.000Z</x:v>
      </x:c>
      <x:c r="G196" s="46" t="n">
        <x:v>1</x:v>
      </x:c>
      <x:c r="H196" s="43" t="str">
        <x:v>Facturación y ticket</x:v>
      </x:c>
      <x:c r="I196" s="43" t="str">
        <x:v>Negativa</x:v>
      </x:c>
      <x:c r="J196" s="49" t="str">
        <x:v>Muchas veces no se puede facturar.</x:v>
      </x:c>
      <x:c r="K196" s="43" t="n">
        <x:v>0</x:v>
      </x:c>
      <x:c r="L196" s="43" t="str">
        <x:v>3.6.2</x:v>
      </x:c>
      <x:c r="M196" s="81" t="b">
        <x:v>0</x:v>
      </x:c>
    </x:row>
    <x:row r="197" ht="46" customHeight="1">
      <x:c r="A197" s="43" t="str">
        <x:v>REV-0196</x:v>
      </x:c>
      <x:c r="B197" s="43" t="str">
        <x:v>MX-05</x:v>
      </x:c>
      <x:c r="C197" s="43" t="str">
        <x:v>Yo Elijo Hidrosina</x:v>
      </x:c>
      <x:c r="D197" s="43" t="str">
        <x:v>com.desarrollo.hidrosina.hidroapp</x:v>
      </x:c>
      <x:c r="E197" s="43" t="str">
        <x:v>Google Play México</x:v>
      </x:c>
      <x:c r="F197" s="78" t="d">
        <x:v>2026-03-16T18:00:00.000Z</x:v>
      </x:c>
      <x:c r="G197" s="46" t="n">
        <x:v>1</x:v>
      </x:c>
      <x:c r="H197" s="43" t="str">
        <x:v>Valoración general</x:v>
      </x:c>
      <x:c r="I197" s="43" t="str">
        <x:v>Negativa</x:v>
      </x:c>
      <x:c r="J197" s="49" t="str">
        <x:v>no atienden bien</x:v>
      </x:c>
      <x:c r="K197" s="43" t="n">
        <x:v>0</x:v>
      </x:c>
      <x:c r="L197" s="43" t="str">
        <x:v>3.6.2</x:v>
      </x:c>
      <x:c r="M197" s="81" t="b">
        <x:v>0</x:v>
      </x:c>
    </x:row>
    <x:row r="198" ht="46" customHeight="1">
      <x:c r="A198" s="43" t="str">
        <x:v>REV-0197</x:v>
      </x:c>
      <x:c r="B198" s="43" t="str">
        <x:v>MX-05</x:v>
      </x:c>
      <x:c r="C198" s="43" t="str">
        <x:v>Yo Elijo Hidrosina</x:v>
      </x:c>
      <x:c r="D198" s="43" t="str">
        <x:v>com.desarrollo.hidrosina.hidroapp</x:v>
      </x:c>
      <x:c r="E198" s="43" t="str">
        <x:v>Google Play México</x:v>
      </x:c>
      <x:c r="F198" s="78" t="d">
        <x:v>2026-03-17T18:00:00.000Z</x:v>
      </x:c>
      <x:c r="G198" s="46" t="n">
        <x:v>1</x:v>
      </x:c>
      <x:c r="H198" s="43" t="str">
        <x:v>Estabilidad y rendimiento</x:v>
      </x:c>
      <x:c r="I198" s="43" t="str">
        <x:v>Negativa</x:v>
      </x:c>
      <x:c r="J198" s="49" t="str">
        <x:v>es una basura , el link que llega al mail tiene error y no deja pasar de ahí !!!! no lo recomiendo para nada la app es una basura</x:v>
      </x:c>
      <x:c r="K198" s="43" t="n">
        <x:v>0</x:v>
      </x:c>
      <x:c r="L198" s="43" t="str">
        <x:v>3.6.2</x:v>
      </x:c>
      <x:c r="M198" s="81" t="b">
        <x:v>0</x:v>
      </x:c>
    </x:row>
    <x:row r="199" ht="46" customHeight="1">
      <x:c r="A199" s="43" t="str">
        <x:v>REV-0198</x:v>
      </x:c>
      <x:c r="B199" s="43" t="str">
        <x:v>MX-05</x:v>
      </x:c>
      <x:c r="C199" s="43" t="str">
        <x:v>Yo Elijo Hidrosina</x:v>
      </x:c>
      <x:c r="D199" s="43" t="str">
        <x:v>com.desarrollo.hidrosina.hidroapp</x:v>
      </x:c>
      <x:c r="E199" s="43" t="str">
        <x:v>Google Play México</x:v>
      </x:c>
      <x:c r="F199" s="78" t="d">
        <x:v>2026-04-01T18:00:00.000Z</x:v>
      </x:c>
      <x:c r="G199" s="46" t="n">
        <x:v>1</x:v>
      </x:c>
      <x:c r="H199" s="43" t="str">
        <x:v>Valoración general</x:v>
      </x:c>
      <x:c r="I199" s="43" t="str">
        <x:v>Negativa</x:v>
      </x:c>
      <x:c r="J199" s="49" t="str">
        <x:v>No sirve</x:v>
      </x:c>
      <x:c r="K199" s="43" t="n">
        <x:v>0</x:v>
      </x:c>
      <x:c r="L199" s="43" t="str">
        <x:v>3.6.2</x:v>
      </x:c>
      <x:c r="M199" s="81" t="b">
        <x:v>0</x:v>
      </x:c>
    </x:row>
    <x:row r="200" ht="46" customHeight="1">
      <x:c r="A200" s="43" t="str">
        <x:v>REV-0199</x:v>
      </x:c>
      <x:c r="B200" s="43" t="str">
        <x:v>MX-05</x:v>
      </x:c>
      <x:c r="C200" s="43" t="str">
        <x:v>Yo Elijo Hidrosina</x:v>
      </x:c>
      <x:c r="D200" s="43" t="str">
        <x:v>com.desarrollo.hidrosina.hidroapp</x:v>
      </x:c>
      <x:c r="E200" s="43" t="str">
        <x:v>Google Play México</x:v>
      </x:c>
      <x:c r="F200" s="78" t="d">
        <x:v>2026-07-04T18:00:00.000Z</x:v>
      </x:c>
      <x:c r="G200" s="46" t="n">
        <x:v>1</x:v>
      </x:c>
      <x:c r="H200" s="43" t="str">
        <x:v>Valoración general</x:v>
      </x:c>
      <x:c r="I200" s="43" t="str">
        <x:v>Negativa</x:v>
      </x:c>
      <x:c r="J200" s="49" t="str">
        <x:v>Es una app un tanto maliciosa ya que aprovecha los datos ingresados para mandar a tus contactos de email publicidad a tu nombre, por cierto metiendote en problemas. Porquería !</x:v>
      </x:c>
      <x:c r="K200" s="43" t="n">
        <x:v>0</x:v>
      </x:c>
      <x:c r="L200" s="43" t="str">
        <x:v>3.6.2</x:v>
      </x:c>
      <x:c r="M200" s="81" t="b">
        <x:v>0</x:v>
      </x:c>
    </x:row>
    <x:row r="201" ht="46" customHeight="1">
      <x:c r="A201" s="43" t="str">
        <x:v>REV-0200</x:v>
      </x:c>
      <x:c r="B201" s="43" t="str">
        <x:v>MX-06</x:v>
      </x:c>
      <x:c r="C201" s="43" t="str">
        <x:v>Rendichicas / Rendipuntos</x:v>
      </x:c>
      <x:c r="D201" s="43" t="str">
        <x:v>com.bambu.rendilitros</x:v>
      </x:c>
      <x:c r="E201" s="43" t="str">
        <x:v>Google Play México</x:v>
      </x:c>
      <x:c r="F201" s="78" t="d">
        <x:v>2026-05-07T18:00:00.000Z</x:v>
      </x:c>
      <x:c r="G201" s="46" t="n">
        <x:v>1</x:v>
      </x:c>
      <x:c r="H201" s="43" t="str">
        <x:v>Puntos y redención; Facturación y ticket</x:v>
      </x:c>
      <x:c r="I201" s="43" t="str">
        <x:v>Negativa</x:v>
      </x:c>
      <x:c r="J201" s="49" t="str">
        <x:v>pesima actualuzacion, necesito facturar y solo pide que se actualice, se hizo y ahora abre un tal rendipuntos, yo para que carajos quiero puntos??? Quiero mi factura ya!!!!</x:v>
      </x:c>
      <x:c r="K201" s="43" t="n">
        <x:v>0</x:v>
      </x:c>
      <x:c r="L201" s="43" t="str">
        <x:v>3.0.6</x:v>
      </x:c>
      <x:c r="M201" s="81" t="b">
        <x:v>0</x:v>
      </x:c>
    </x:row>
    <x:row r="202" ht="46" customHeight="1">
      <x:c r="A202" s="43" t="str">
        <x:v>REV-0201</x:v>
      </x:c>
      <x:c r="B202" s="43" t="str">
        <x:v>MX-06</x:v>
      </x:c>
      <x:c r="C202" s="43" t="str">
        <x:v>Rendichicas / Rendipuntos</x:v>
      </x:c>
      <x:c r="D202" s="43" t="str">
        <x:v>com.bambu.rendilitros</x:v>
      </x:c>
      <x:c r="E202" s="43" t="str">
        <x:v>Google Play México</x:v>
      </x:c>
      <x:c r="F202" s="78" t="d">
        <x:v>2026-05-07T18:00:00.000Z</x:v>
      </x:c>
      <x:c r="G202" s="46" t="n">
        <x:v>1</x:v>
      </x:c>
      <x:c r="H202" s="43" t="str">
        <x:v>Registro y acceso; Facturación y ticket</x:v>
      </x:c>
      <x:c r="I202" s="43" t="str">
        <x:v>Negativa</x:v>
      </x:c>
      <x:c r="J202" s="49" t="str">
        <x:v>por qué en la otra app si podía registrar mi ticket y aquí no</x:v>
      </x:c>
      <x:c r="K202" s="43" t="n">
        <x:v>0</x:v>
      </x:c>
      <x:c r="L202" s="43" t="str">
        <x:v>3.0.6</x:v>
      </x:c>
      <x:c r="M202" s="81" t="b">
        <x:v>0</x:v>
      </x:c>
    </x:row>
    <x:row r="203" ht="46" customHeight="1">
      <x:c r="A203" s="43" t="str">
        <x:v>REV-0202</x:v>
      </x:c>
      <x:c r="B203" s="43" t="str">
        <x:v>MX-06</x:v>
      </x:c>
      <x:c r="C203" s="43" t="str">
        <x:v>Rendichicas / Rendipuntos</x:v>
      </x:c>
      <x:c r="D203" s="43" t="str">
        <x:v>com.bambu.rendilitros</x:v>
      </x:c>
      <x:c r="E203" s="43" t="str">
        <x:v>Google Play México</x:v>
      </x:c>
      <x:c r="F203" s="78" t="d">
        <x:v>2026-05-08T18:00:00.000Z</x:v>
      </x:c>
      <x:c r="G203" s="46" t="n">
        <x:v>1</x:v>
      </x:c>
      <x:c r="H203" s="43" t="str">
        <x:v>Registro y acceso; Estabilidad y rendimiento</x:v>
      </x:c>
      <x:c r="I203" s="43" t="str">
        <x:v>Negativa</x:v>
      </x:c>
      <x:c r="J203" s="49" t="str">
        <x:v>no sirve, no toman el código QR siempre marca error</x:v>
      </x:c>
      <x:c r="K203" s="43" t="n">
        <x:v>0</x:v>
      </x:c>
      <x:c r="L203" s="43" t="str">
        <x:v>3.0.6</x:v>
      </x:c>
      <x:c r="M203" s="81" t="b">
        <x:v>0</x:v>
      </x:c>
    </x:row>
    <x:row r="204" ht="46" customHeight="1">
      <x:c r="A204" s="43" t="str">
        <x:v>REV-0203</x:v>
      </x:c>
      <x:c r="B204" s="43" t="str">
        <x:v>MX-06</x:v>
      </x:c>
      <x:c r="C204" s="43" t="str">
        <x:v>Rendichicas / Rendipuntos</x:v>
      </x:c>
      <x:c r="D204" s="43" t="str">
        <x:v>com.bambu.rendilitros</x:v>
      </x:c>
      <x:c r="E204" s="43" t="str">
        <x:v>Google Play México</x:v>
      </x:c>
      <x:c r="F204" s="78" t="d">
        <x:v>2026-05-08T18:00:00.000Z</x:v>
      </x:c>
      <x:c r="G204" s="46" t="n">
        <x:v>1</x:v>
      </x:c>
      <x:c r="H204" s="43" t="str">
        <x:v>Estabilidad y rendimiento; Puntos y redención</x:v>
      </x:c>
      <x:c r="I204" s="43" t="str">
        <x:v>Negativa</x:v>
      </x:c>
      <x:c r="J204" s="49" t="str">
        <x:v>de qué sirve que se actualicen si ni siquiera tienen las máquinas actualizadas. ya van 2 veces que cargo y los puntos se están perdiendo. sin mencionar que los tiempos de espera son demasiado largos y más en la que está en la Colonia camino real. en vez de actualizarse deberían de cambiar pero de personal</x:v>
      </x:c>
      <x:c r="K204" s="43" t="n">
        <x:v>8</x:v>
      </x:c>
      <x:c r="L204" s="43" t="str">
        <x:v>3.0.6</x:v>
      </x:c>
      <x:c r="M204" s="81" t="b">
        <x:v>0</x:v>
      </x:c>
    </x:row>
    <x:row r="205" ht="46" customHeight="1">
      <x:c r="A205" s="43" t="str">
        <x:v>REV-0204</x:v>
      </x:c>
      <x:c r="B205" s="43" t="str">
        <x:v>MX-06</x:v>
      </x:c>
      <x:c r="C205" s="43" t="str">
        <x:v>Rendichicas / Rendipuntos</x:v>
      </x:c>
      <x:c r="D205" s="43" t="str">
        <x:v>com.bambu.rendilitros</x:v>
      </x:c>
      <x:c r="E205" s="43" t="str">
        <x:v>Google Play México</x:v>
      </x:c>
      <x:c r="F205" s="78" t="d">
        <x:v>2026-05-09T18:00:00.000Z</x:v>
      </x:c>
      <x:c r="G205" s="46" t="n">
        <x:v>5</x:v>
      </x:c>
      <x:c r="H205" s="43" t="str">
        <x:v>Ubicación y disponibilidad; Soporte y confianza</x:v>
      </x:c>
      <x:c r="I205" s="43" t="str">
        <x:v>Positiva</x:v>
      </x:c>
      <x:c r="J205" s="49" t="str">
        <x:v>me gusta la atención de la sucursal Zarco</x:v>
      </x:c>
      <x:c r="K205" s="43" t="n">
        <x:v>0</x:v>
      </x:c>
      <x:c r="L205" s="43" t="str">
        <x:v>3.0.6</x:v>
      </x:c>
      <x:c r="M205" s="81" t="b">
        <x:v>0</x:v>
      </x:c>
    </x:row>
    <x:row r="206" ht="46" customHeight="1">
      <x:c r="A206" s="43" t="str">
        <x:v>REV-0205</x:v>
      </x:c>
      <x:c r="B206" s="43" t="str">
        <x:v>MX-06</x:v>
      </x:c>
      <x:c r="C206" s="43" t="str">
        <x:v>Rendichicas / Rendipuntos</x:v>
      </x:c>
      <x:c r="D206" s="43" t="str">
        <x:v>com.bambu.rendilitros</x:v>
      </x:c>
      <x:c r="E206" s="43" t="str">
        <x:v>Google Play México</x:v>
      </x:c>
      <x:c r="F206" s="78" t="d">
        <x:v>2026-05-09T18:00:00.000Z</x:v>
      </x:c>
      <x:c r="G206" s="46" t="n">
        <x:v>2</x:v>
      </x:c>
      <x:c r="H206" s="43" t="str">
        <x:v>Estabilidad y rendimiento; Journey de compra o uso</x:v>
      </x:c>
      <x:c r="I206" s="43" t="str">
        <x:v>Negativa</x:v>
      </x:c>
      <x:c r="J206" s="49" t="str">
        <x:v>Mal.. No actualizaron los datos anteriores de compras, solo las recientes a partir de cuando se descargo la app.. Lo ideal era que actualizan la app con la información de la app anterior😤</x:v>
      </x:c>
      <x:c r="K206" s="43" t="n">
        <x:v>0</x:v>
      </x:c>
      <x:c r="L206" s="43" t="str">
        <x:v>3.0.6</x:v>
      </x:c>
      <x:c r="M206" s="81" t="b">
        <x:v>0</x:v>
      </x:c>
    </x:row>
    <x:row r="207" ht="46" customHeight="1">
      <x:c r="A207" s="43" t="str">
        <x:v>REV-0206</x:v>
      </x:c>
      <x:c r="B207" s="43" t="str">
        <x:v>MX-06</x:v>
      </x:c>
      <x:c r="C207" s="43" t="str">
        <x:v>Rendichicas / Rendipuntos</x:v>
      </x:c>
      <x:c r="D207" s="43" t="str">
        <x:v>com.bambu.rendilitros</x:v>
      </x:c>
      <x:c r="E207" s="43" t="str">
        <x:v>Google Play México</x:v>
      </x:c>
      <x:c r="F207" s="78" t="d">
        <x:v>2026-05-10T18:00:00.000Z</x:v>
      </x:c>
      <x:c r="G207" s="46" t="n">
        <x:v>5</x:v>
      </x:c>
      <x:c r="H207" s="43" t="str">
        <x:v>Valoración general</x:v>
      </x:c>
      <x:c r="I207" s="43" t="str">
        <x:v>Positiva</x:v>
      </x:c>
      <x:c r="J207" s="49" t="str">
        <x:v>ecelente</x:v>
      </x:c>
      <x:c r="K207" s="43" t="n">
        <x:v>0</x:v>
      </x:c>
      <x:c r="L207" s="43" t="str">
        <x:v>3.0.6</x:v>
      </x:c>
      <x:c r="M207" s="81" t="b">
        <x:v>0</x:v>
      </x:c>
    </x:row>
    <x:row r="208" ht="46" customHeight="1">
      <x:c r="A208" s="43" t="str">
        <x:v>REV-0207</x:v>
      </x:c>
      <x:c r="B208" s="43" t="str">
        <x:v>MX-06</x:v>
      </x:c>
      <x:c r="C208" s="43" t="str">
        <x:v>Rendichicas / Rendipuntos</x:v>
      </x:c>
      <x:c r="D208" s="43" t="str">
        <x:v>com.bambu.rendilitros</x:v>
      </x:c>
      <x:c r="E208" s="43" t="str">
        <x:v>Google Play México</x:v>
      </x:c>
      <x:c r="F208" s="78" t="d">
        <x:v>2026-05-11T18:00:00.000Z</x:v>
      </x:c>
      <x:c r="G208" s="46" t="n">
        <x:v>4</x:v>
      </x:c>
      <x:c r="H208" s="43" t="str">
        <x:v>Valoración general</x:v>
      </x:c>
      <x:c r="I208" s="43" t="str">
        <x:v>Positiva</x:v>
      </x:c>
      <x:c r="J208" s="49" t="str">
        <x:v>Muy eficientes y amables</x:v>
      </x:c>
      <x:c r="K208" s="43" t="n">
        <x:v>0</x:v>
      </x:c>
      <x:c r="L208" s="43" t="str">
        <x:v>3.0.6</x:v>
      </x:c>
      <x:c r="M208" s="81" t="b">
        <x:v>0</x:v>
      </x:c>
    </x:row>
    <x:row r="209" ht="46" customHeight="1">
      <x:c r="A209" s="43" t="str">
        <x:v>REV-0208</x:v>
      </x:c>
      <x:c r="B209" s="43" t="str">
        <x:v>MX-06</x:v>
      </x:c>
      <x:c r="C209" s="43" t="str">
        <x:v>Rendichicas / Rendipuntos</x:v>
      </x:c>
      <x:c r="D209" s="43" t="str">
        <x:v>com.bambu.rendilitros</x:v>
      </x:c>
      <x:c r="E209" s="43" t="str">
        <x:v>Google Play México</x:v>
      </x:c>
      <x:c r="F209" s="78" t="d">
        <x:v>2026-05-11T18:00:00.000Z</x:v>
      </x:c>
      <x:c r="G209" s="46" t="n">
        <x:v>5</x:v>
      </x:c>
      <x:c r="H209" s="43" t="str">
        <x:v>Valoración general</x:v>
      </x:c>
      <x:c r="I209" s="43" t="str">
        <x:v>Positiva</x:v>
      </x:c>
      <x:c r="J209" s="49" t="str">
        <x:v>muy buen servicio muy rápido y muy atentos</x:v>
      </x:c>
      <x:c r="K209" s="43" t="n">
        <x:v>0</x:v>
      </x:c>
      <x:c r="L209" s="43" t="str">
        <x:v>3.0.6</x:v>
      </x:c>
      <x:c r="M209" s="81" t="b">
        <x:v>0</x:v>
      </x:c>
    </x:row>
    <x:row r="210" ht="46" customHeight="1">
      <x:c r="A210" s="43" t="str">
        <x:v>REV-0209</x:v>
      </x:c>
      <x:c r="B210" s="43" t="str">
        <x:v>MX-06</x:v>
      </x:c>
      <x:c r="C210" s="43" t="str">
        <x:v>Rendichicas / Rendipuntos</x:v>
      </x:c>
      <x:c r="D210" s="43" t="str">
        <x:v>com.bambu.rendilitros</x:v>
      </x:c>
      <x:c r="E210" s="43" t="str">
        <x:v>Google Play México</x:v>
      </x:c>
      <x:c r="F210" s="78" t="d">
        <x:v>2026-05-11T18:00:00.000Z</x:v>
      </x:c>
      <x:c r="G210" s="46" t="n">
        <x:v>1</x:v>
      </x:c>
      <x:c r="H210" s="43" t="str">
        <x:v>Estabilidad y rendimiento; Ubicación y disponibilidad</x:v>
      </x:c>
      <x:c r="I210" s="43" t="str">
        <x:v>Negativa</x:v>
      </x:c>
      <x:c r="J210" s="49" t="str">
        <x:v>del perro 🐕 perdí mis litros los de la estación están perdidos y bien sinceros te dicen que así con la actualización les están quitando a muchos lo que tenían porque no les salía y aún me recomendaron mejor la de OXXO imagínate cómo andarán 🤔🤷</x:v>
      </x:c>
      <x:c r="K210" s="43" t="n">
        <x:v>0</x:v>
      </x:c>
      <x:c r="L210" s="43" t="str">
        <x:v>3.0.6</x:v>
      </x:c>
      <x:c r="M210" s="81" t="b">
        <x:v>0</x:v>
      </x:c>
    </x:row>
    <x:row r="211" ht="46" customHeight="1">
      <x:c r="A211" s="43" t="str">
        <x:v>REV-0210</x:v>
      </x:c>
      <x:c r="B211" s="43" t="str">
        <x:v>MX-06</x:v>
      </x:c>
      <x:c r="C211" s="43" t="str">
        <x:v>Rendichicas / Rendipuntos</x:v>
      </x:c>
      <x:c r="D211" s="43" t="str">
        <x:v>com.bambu.rendilitros</x:v>
      </x:c>
      <x:c r="E211" s="43" t="str">
        <x:v>Google Play México</x:v>
      </x:c>
      <x:c r="F211" s="78" t="d">
        <x:v>2026-05-16T18:00:00.000Z</x:v>
      </x:c>
      <x:c r="G211" s="46" t="n">
        <x:v>1</x:v>
      </x:c>
      <x:c r="H211" s="43" t="str">
        <x:v>Registro y acceso</x:v>
      </x:c>
      <x:c r="I211" s="43" t="str">
        <x:v>Negativa</x:v>
      </x:c>
      <x:c r="J211" s="49" t="str">
        <x:v>no me gusta por qué anterior mente te pedía coreo para registrarte y no conservo el mismo número pero si el WhatsApp y tenía 15 litros acumulados</x:v>
      </x:c>
      <x:c r="K211" s="43" t="n">
        <x:v>0</x:v>
      </x:c>
      <x:c r="L211" s="43" t="str">
        <x:v>3.1.0</x:v>
      </x:c>
      <x:c r="M211" s="81" t="b">
        <x:v>0</x:v>
      </x:c>
    </x:row>
    <x:row r="212" ht="46" customHeight="1">
      <x:c r="A212" s="43" t="str">
        <x:v>REV-0211</x:v>
      </x:c>
      <x:c r="B212" s="43" t="str">
        <x:v>MX-06</x:v>
      </x:c>
      <x:c r="C212" s="43" t="str">
        <x:v>Rendichicas / Rendipuntos</x:v>
      </x:c>
      <x:c r="D212" s="43" t="str">
        <x:v>com.bambu.rendilitros</x:v>
      </x:c>
      <x:c r="E212" s="43" t="str">
        <x:v>Google Play México</x:v>
      </x:c>
      <x:c r="F212" s="78" t="d">
        <x:v>2026-05-18T18:00:00.000Z</x:v>
      </x:c>
      <x:c r="G212" s="46" t="n">
        <x:v>1</x:v>
      </x:c>
      <x:c r="H212" s="43" t="str">
        <x:v>Valoración general</x:v>
      </x:c>
      <x:c r="I212" s="43" t="str">
        <x:v>Negativa</x:v>
      </x:c>
      <x:c r="J212" s="49" t="str">
        <x:v>no puedo usar la aplicación</x:v>
      </x:c>
      <x:c r="K212" s="43" t="n">
        <x:v>1</x:v>
      </x:c>
      <x:c r="L212" s="43" t="str">
        <x:v>3.1.0</x:v>
      </x:c>
      <x:c r="M212" s="81" t="b">
        <x:v>0</x:v>
      </x:c>
    </x:row>
    <x:row r="213" ht="46" customHeight="1">
      <x:c r="A213" s="43" t="str">
        <x:v>REV-0212</x:v>
      </x:c>
      <x:c r="B213" s="43" t="str">
        <x:v>MX-06</x:v>
      </x:c>
      <x:c r="C213" s="43" t="str">
        <x:v>Rendichicas / Rendipuntos</x:v>
      </x:c>
      <x:c r="D213" s="43" t="str">
        <x:v>com.bambu.rendilitros</x:v>
      </x:c>
      <x:c r="E213" s="43" t="str">
        <x:v>Google Play México</x:v>
      </x:c>
      <x:c r="F213" s="78" t="d">
        <x:v>2026-05-25T18:00:00.000Z</x:v>
      </x:c>
      <x:c r="G213" s="46" t="n">
        <x:v>5</x:v>
      </x:c>
      <x:c r="H213" s="43" t="str">
        <x:v>Valoración general</x:v>
      </x:c>
      <x:c r="I213" s="43" t="str">
        <x:v>Positiva</x:v>
      </x:c>
      <x:c r="J213" s="49" t="str">
        <x:v>bendiciones</x:v>
      </x:c>
      <x:c r="K213" s="43" t="n">
        <x:v>0</x:v>
      </x:c>
      <x:c r="L213" s="43" t="str">
        <x:v>3.1.1</x:v>
      </x:c>
      <x:c r="M213" s="81" t="b">
        <x:v>0</x:v>
      </x:c>
    </x:row>
    <x:row r="214" ht="46" customHeight="1">
      <x:c r="A214" s="43" t="str">
        <x:v>REV-0213</x:v>
      </x:c>
      <x:c r="B214" s="43" t="str">
        <x:v>MX-06</x:v>
      </x:c>
      <x:c r="C214" s="43" t="str">
        <x:v>Rendichicas / Rendipuntos</x:v>
      </x:c>
      <x:c r="D214" s="43" t="str">
        <x:v>com.bambu.rendilitros</x:v>
      </x:c>
      <x:c r="E214" s="43" t="str">
        <x:v>Google Play México</x:v>
      </x:c>
      <x:c r="F214" s="78" t="d">
        <x:v>2026-06-05T18:00:00.000Z</x:v>
      </x:c>
      <x:c r="G214" s="46" t="n">
        <x:v>5</x:v>
      </x:c>
      <x:c r="H214" s="43" t="str">
        <x:v>Valoración general</x:v>
      </x:c>
      <x:c r="I214" s="43" t="str">
        <x:v>Positiva</x:v>
      </x:c>
      <x:c r="J214" s="49" t="str">
        <x:v>Exelete confiable</x:v>
      </x:c>
      <x:c r="K214" s="43" t="n">
        <x:v>0</x:v>
      </x:c>
      <x:c r="L214" s="43" t="str">
        <x:v>3.1.2</x:v>
      </x:c>
      <x:c r="M214" s="81" t="b">
        <x:v>0</x:v>
      </x:c>
    </x:row>
    <x:row r="215" ht="46" customHeight="1">
      <x:c r="A215" s="43" t="str">
        <x:v>REV-0214</x:v>
      </x:c>
      <x:c r="B215" s="43" t="str">
        <x:v>MX-06</x:v>
      </x:c>
      <x:c r="C215" s="43" t="str">
        <x:v>Rendichicas / Rendipuntos</x:v>
      </x:c>
      <x:c r="D215" s="43" t="str">
        <x:v>com.bambu.rendilitros</x:v>
      </x:c>
      <x:c r="E215" s="43" t="str">
        <x:v>Google Play México</x:v>
      </x:c>
      <x:c r="F215" s="78" t="d">
        <x:v>2026-06-06T18:00:00.000Z</x:v>
      </x:c>
      <x:c r="G215" s="46" t="n">
        <x:v>5</x:v>
      </x:c>
      <x:c r="H215" s="43" t="str">
        <x:v>Valoración general</x:v>
      </x:c>
      <x:c r="I215" s="43" t="str">
        <x:v>Positiva</x:v>
      </x:c>
      <x:c r="J215" s="49" t="str">
        <x:v>Buena app</x:v>
      </x:c>
      <x:c r="K215" s="43" t="n">
        <x:v>0</x:v>
      </x:c>
      <x:c r="L215" s="43" t="str">
        <x:v>3.1.2</x:v>
      </x:c>
      <x:c r="M215" s="81" t="b">
        <x:v>0</x:v>
      </x:c>
    </x:row>
    <x:row r="216" ht="46" customHeight="1">
      <x:c r="A216" s="43" t="str">
        <x:v>REV-0215</x:v>
      </x:c>
      <x:c r="B216" s="43" t="str">
        <x:v>MX-06</x:v>
      </x:c>
      <x:c r="C216" s="43" t="str">
        <x:v>Rendichicas / Rendipuntos</x:v>
      </x:c>
      <x:c r="D216" s="43" t="str">
        <x:v>com.bambu.rendilitros</x:v>
      </x:c>
      <x:c r="E216" s="43" t="str">
        <x:v>Google Play México</x:v>
      </x:c>
      <x:c r="F216" s="78" t="d">
        <x:v>2026-06-30T18:00:00.000Z</x:v>
      </x:c>
      <x:c r="G216" s="46" t="n">
        <x:v>1</x:v>
      </x:c>
      <x:c r="H216" s="43" t="str">
        <x:v>Puntos y redención; Facturación y ticket; Journey de compra o uso</x:v>
      </x:c>
      <x:c r="I216" s="43" t="str">
        <x:v>Negativa</x:v>
      </x:c>
      <x:c r="J216" s="49" t="str">
        <x:v>basura de aplicacion no permite agregar ticket de compra y en las gasolinera si no lo pides ni te preguntan con tal de no dar los puntos no llenen su taque ahí es puro robo</x:v>
      </x:c>
      <x:c r="K216" s="43" t="n">
        <x:v>0</x:v>
      </x:c>
      <x:c r="L216" s="43" t="str">
        <x:v>3.1.2</x:v>
      </x:c>
      <x:c r="M216" s="81" t="b">
        <x:v>0</x:v>
      </x:c>
    </x:row>
    <x:row r="217" ht="46" customHeight="1">
      <x:c r="A217" s="43" t="str">
        <x:v>REV-0216</x:v>
      </x:c>
      <x:c r="B217" s="43" t="str">
        <x:v>MX-06</x:v>
      </x:c>
      <x:c r="C217" s="43" t="str">
        <x:v>Rendichicas / Rendipuntos</x:v>
      </x:c>
      <x:c r="D217" s="43" t="str">
        <x:v>com.bambu.rendilitros</x:v>
      </x:c>
      <x:c r="E217" s="43" t="str">
        <x:v>Google Play México</x:v>
      </x:c>
      <x:c r="F217" s="78" t="d">
        <x:v>2026-07-01T18:00:00.000Z</x:v>
      </x:c>
      <x:c r="G217" s="46" t="n">
        <x:v>1</x:v>
      </x:c>
      <x:c r="H217" s="43" t="str">
        <x:v>Estabilidad y rendimiento; Facturación y ticket</x:v>
      </x:c>
      <x:c r="I217" s="43" t="str">
        <x:v>Negativa</x:v>
      </x:c>
      <x:c r="J217" s="49" t="str">
        <x:v>ya no puedes meter manualmente los tickets desde que está la actualizaron</x:v>
      </x:c>
      <x:c r="K217" s="43" t="n">
        <x:v>0</x:v>
      </x:c>
      <x:c r="L217" s="43" t="str"/>
      <x:c r="M217" s="81" t="b">
        <x:v>0</x:v>
      </x:c>
    </x:row>
    <x:row r="218" ht="46" customHeight="1">
      <x:c r="A218" s="43" t="str">
        <x:v>REV-0217</x:v>
      </x:c>
      <x:c r="B218" s="43" t="str">
        <x:v>MX-06</x:v>
      </x:c>
      <x:c r="C218" s="43" t="str">
        <x:v>Rendichicas / Rendipuntos</x:v>
      </x:c>
      <x:c r="D218" s="43" t="str">
        <x:v>com.bambu.rendilitros</x:v>
      </x:c>
      <x:c r="E218" s="43" t="str">
        <x:v>Google Play México</x:v>
      </x:c>
      <x:c r="F218" s="78" t="d">
        <x:v>2026-07-04T18:00:00.000Z</x:v>
      </x:c>
      <x:c r="G218" s="46" t="n">
        <x:v>1</x:v>
      </x:c>
      <x:c r="H218" s="43" t="str">
        <x:v>Registro y acceso; Facturación y ticket</x:v>
      </x:c>
      <x:c r="I218" s="43" t="str">
        <x:v>Negativa</x:v>
      </x:c>
      <x:c r="J218" s="49" t="str">
        <x:v>no dan opción de registrar ticket,la despachadora no pudo registrar mi QR y no se anoto el condumo</x:v>
      </x:c>
      <x:c r="K218" s="43" t="n">
        <x:v>0</x:v>
      </x:c>
      <x:c r="L218" s="43" t="str">
        <x:v>3.1.2</x:v>
      </x:c>
      <x:c r="M218" s="81" t="b">
        <x:v>0</x:v>
      </x:c>
    </x:row>
    <x:row r="219" ht="46" customHeight="1">
      <x:c r="A219" s="43" t="str">
        <x:v>REV-0218</x:v>
      </x:c>
      <x:c r="B219" s="43" t="str">
        <x:v>MX-06</x:v>
      </x:c>
      <x:c r="C219" s="43" t="str">
        <x:v>Rendichicas / Rendipuntos</x:v>
      </x:c>
      <x:c r="D219" s="43" t="str">
        <x:v>com.bambu.rendilitros</x:v>
      </x:c>
      <x:c r="E219" s="43" t="str">
        <x:v>Google Play México</x:v>
      </x:c>
      <x:c r="F219" s="78" t="d">
        <x:v>2026-07-05T18:00:00.000Z</x:v>
      </x:c>
      <x:c r="G219" s="46" t="n">
        <x:v>5</x:v>
      </x:c>
      <x:c r="H219" s="43" t="str">
        <x:v>Valoración general</x:v>
      </x:c>
      <x:c r="I219" s="43" t="str">
        <x:v>Positiva</x:v>
      </x:c>
      <x:c r="J219" s="49" t="str">
        <x:v>muy bueno opción para los usuarios que tienen acceso a Internet 👍</x:v>
      </x:c>
      <x:c r="K219" s="43" t="n">
        <x:v>0</x:v>
      </x:c>
      <x:c r="L219" s="43" t="str">
        <x:v>3.1.2</x:v>
      </x:c>
      <x:c r="M219" s="81" t="b">
        <x:v>0</x:v>
      </x:c>
    </x:row>
    <x:row r="220" ht="46" customHeight="1">
      <x:c r="A220" s="43" t="str">
        <x:v>REV-0219</x:v>
      </x:c>
      <x:c r="B220" s="43" t="str">
        <x:v>MX-06</x:v>
      </x:c>
      <x:c r="C220" s="43" t="str">
        <x:v>Rendichicas / Rendipuntos</x:v>
      </x:c>
      <x:c r="D220" s="43" t="str">
        <x:v>com.bambu.rendilitros</x:v>
      </x:c>
      <x:c r="E220" s="43" t="str">
        <x:v>Google Play México</x:v>
      </x:c>
      <x:c r="F220" s="78" t="d">
        <x:v>2026-07-09T18:00:00.000Z</x:v>
      </x:c>
      <x:c r="G220" s="46" t="n">
        <x:v>4</x:v>
      </x:c>
      <x:c r="H220" s="43" t="str">
        <x:v>Puntos y redención; Soporte y confianza; Journey de compra o uso</x:v>
      </x:c>
      <x:c r="I220" s="43" t="str">
        <x:v>Positiva</x:v>
      </x:c>
      <x:c r="J220" s="49" t="str">
        <x:v>si funciona y te ayudan los puntos acumulados para comprar gasolina</x:v>
      </x:c>
      <x:c r="K220" s="43" t="n">
        <x:v>0</x:v>
      </x:c>
      <x:c r="L220" s="43" t="str">
        <x:v>3.1.2</x:v>
      </x:c>
      <x:c r="M220" s="81" t="b">
        <x:v>0</x:v>
      </x:c>
    </x:row>
    <x:row r="221" ht="46" customHeight="1">
      <x:c r="A221" s="43" t="str">
        <x:v>REV-0220</x:v>
      </x:c>
      <x:c r="B221" s="43" t="str">
        <x:v>MX-06</x:v>
      </x:c>
      <x:c r="C221" s="43" t="str">
        <x:v>Rendichicas / Rendipuntos</x:v>
      </x:c>
      <x:c r="D221" s="43" t="str">
        <x:v>com.bambu.rendilitros</x:v>
      </x:c>
      <x:c r="E221" s="43" t="str">
        <x:v>Google Play México</x:v>
      </x:c>
      <x:c r="F221" s="78" t="d">
        <x:v>2026-07-12T18:00:00.000Z</x:v>
      </x:c>
      <x:c r="G221" s="46" t="n">
        <x:v>1</x:v>
      </x:c>
      <x:c r="H221" s="43" t="str">
        <x:v>Registro y acceso; Estabilidad y rendimiento; Puntos y redención; Journey de compra o uso</x:v>
      </x:c>
      <x:c r="I221" s="43" t="str">
        <x:v>Negativa</x:v>
      </x:c>
      <x:c r="J221" s="49" t="str">
        <x:v>se cierra al solicitar el codigo para canjear por gasolina</x:v>
      </x:c>
      <x:c r="K221" s="43" t="n">
        <x:v>0</x:v>
      </x:c>
      <x:c r="L221" s="43" t="str">
        <x:v>3.1.2</x:v>
      </x:c>
      <x:c r="M221" s="81" t="b">
        <x:v>0</x:v>
      </x:c>
    </x:row>
    <x:row r="222" ht="46" customHeight="1">
      <x:c r="A222" s="43" t="str">
        <x:v>REV-0221</x:v>
      </x:c>
      <x:c r="B222" s="43" t="str">
        <x:v>MX-06</x:v>
      </x:c>
      <x:c r="C222" s="43" t="str">
        <x:v>Rendichicas / Rendipuntos</x:v>
      </x:c>
      <x:c r="D222" s="43" t="str">
        <x:v>com.bambu.rendilitros</x:v>
      </x:c>
      <x:c r="E222" s="43" t="str">
        <x:v>Google Play México</x:v>
      </x:c>
      <x:c r="F222" s="78" t="d">
        <x:v>2026-07-19T18:00:00.000Z</x:v>
      </x:c>
      <x:c r="G222" s="46" t="n">
        <x:v>1</x:v>
      </x:c>
      <x:c r="H222" s="43" t="str">
        <x:v>Registro y acceso; Estabilidad y rendimiento; Journey de compra o uso</x:v>
      </x:c>
      <x:c r="I222" s="43" t="str">
        <x:v>Negativa</x:v>
      </x:c>
      <x:c r="J222" s="49" t="str">
        <x:v>pésima aplicación. se cierra la sesión sola y me pide estar abriéndola siempre y te das cuenta ya que estás cargando gasolina. y si no traes internet no la abres. y es muy molesto estar iniciando sesión cada vez... basura la app</x:v>
      </x:c>
      <x:c r="K222" s="43" t="n">
        <x:v>3</x:v>
      </x:c>
      <x:c r="L222" s="43" t="str">
        <x:v>3.1.2</x:v>
      </x:c>
      <x:c r="M222" s="81" t="b">
        <x:v>0</x:v>
      </x:c>
    </x:row>
    <x:row r="223" ht="46" customHeight="1">
      <x:c r="A223" s="43" t="str">
        <x:v>REV-0222</x:v>
      </x:c>
      <x:c r="B223" s="43" t="str">
        <x:v>MX-06</x:v>
      </x:c>
      <x:c r="C223" s="43" t="str">
        <x:v>Rendichicas / Rendipuntos</x:v>
      </x:c>
      <x:c r="D223" s="43" t="str">
        <x:v>com.bambu.rendilitros</x:v>
      </x:c>
      <x:c r="E223" s="43" t="str">
        <x:v>Google Play México</x:v>
      </x:c>
      <x:c r="F223" s="78" t="d">
        <x:v>2026-07-27T18:00:00.000Z</x:v>
      </x:c>
      <x:c r="G223" s="46" t="n">
        <x:v>4</x:v>
      </x:c>
      <x:c r="H223" s="43" t="str">
        <x:v>Soporte y confianza</x:v>
      </x:c>
      <x:c r="I223" s="43" t="str">
        <x:v>Positiva</x:v>
      </x:c>
      <x:c r="J223" s="49" t="str">
        <x:v>Muy segura y genial</x:v>
      </x:c>
      <x:c r="K223" s="43" t="n">
        <x:v>0</x:v>
      </x:c>
      <x:c r="L223" s="43" t="str">
        <x:v>3.1.3</x:v>
      </x:c>
      <x:c r="M223" s="81" t="b">
        <x:v>0</x:v>
      </x:c>
    </x:row>
    <x:row r="224" ht="46" customHeight="1">
      <x:c r="A224" s="43" t="str">
        <x:v>REV-0223</x:v>
      </x:c>
      <x:c r="B224" s="43" t="str">
        <x:v>MX-06</x:v>
      </x:c>
      <x:c r="C224" s="43" t="str">
        <x:v>Rendichicas / Rendipuntos</x:v>
      </x:c>
      <x:c r="D224" s="43" t="str">
        <x:v>com.bambu.rendilitros</x:v>
      </x:c>
      <x:c r="E224" s="43" t="str">
        <x:v>Google Play México</x:v>
      </x:c>
      <x:c r="F224" s="78" t="d">
        <x:v>2026-08-02T18:00:00.000Z</x:v>
      </x:c>
      <x:c r="G224" s="46" t="n">
        <x:v>5</x:v>
      </x:c>
      <x:c r="H224" s="43" t="str">
        <x:v>Valoración general</x:v>
      </x:c>
      <x:c r="I224" s="43" t="str">
        <x:v>Positiva</x:v>
      </x:c>
      <x:c r="J224" s="49" t="str">
        <x:v>exelente</x:v>
      </x:c>
      <x:c r="K224" s="43" t="n">
        <x:v>0</x:v>
      </x:c>
      <x:c r="L224" s="43" t="str">
        <x:v>3.1.3</x:v>
      </x:c>
      <x:c r="M224" s="81" t="b">
        <x:v>0</x:v>
      </x:c>
    </x:row>
    <x:row r="225" ht="46" customHeight="1">
      <x:c r="A225" s="43" t="str">
        <x:v>REV-0224</x:v>
      </x:c>
      <x:c r="B225" s="43" t="str">
        <x:v>MX-06</x:v>
      </x:c>
      <x:c r="C225" s="43" t="str">
        <x:v>Rendichicas / Rendipuntos</x:v>
      </x:c>
      <x:c r="D225" s="43" t="str">
        <x:v>com.bambu.rendilitros</x:v>
      </x:c>
      <x:c r="E225" s="43" t="str">
        <x:v>Google Play México</x:v>
      </x:c>
      <x:c r="F225" s="78" t="d">
        <x:v>2026-08-07T18:00:00.000Z</x:v>
      </x:c>
      <x:c r="G225" s="46" t="n">
        <x:v>5</x:v>
      </x:c>
      <x:c r="H225" s="43" t="str">
        <x:v>Valoración general</x:v>
      </x:c>
      <x:c r="I225" s="43" t="str">
        <x:v>Positiva</x:v>
      </x:c>
      <x:c r="J225" s="49" t="str">
        <x:v>muy buena</x:v>
      </x:c>
      <x:c r="K225" s="43" t="n">
        <x:v>0</x:v>
      </x:c>
      <x:c r="L225" s="43" t="str">
        <x:v>3.1.3</x:v>
      </x:c>
      <x:c r="M225" s="81" t="b">
        <x:v>0</x:v>
      </x:c>
    </x:row>
    <x:row r="226" ht="46" customHeight="1">
      <x:c r="A226" s="43" t="str">
        <x:v>REV-0225</x:v>
      </x:c>
      <x:c r="B226" s="43" t="str">
        <x:v>MX-06</x:v>
      </x:c>
      <x:c r="C226" s="43" t="str">
        <x:v>Rendichicas / Rendipuntos</x:v>
      </x:c>
      <x:c r="D226" s="43" t="str">
        <x:v>com.bambu.rendilitros</x:v>
      </x:c>
      <x:c r="E226" s="43" t="str">
        <x:v>Google Play México</x:v>
      </x:c>
      <x:c r="F226" s="78" t="d">
        <x:v>2026-08-07T18:00:00.000Z</x:v>
      </x:c>
      <x:c r="G226" s="46" t="n">
        <x:v>1</x:v>
      </x:c>
      <x:c r="H226" s="43" t="str">
        <x:v>Valoración general</x:v>
      </x:c>
      <x:c r="I226" s="43" t="str">
        <x:v>Negativa</x:v>
      </x:c>
      <x:c r="J226" s="49" t="str">
        <x:v>pésima aplicación</x:v>
      </x:c>
      <x:c r="K226" s="43" t="n">
        <x:v>0</x:v>
      </x:c>
      <x:c r="L226" s="43" t="str">
        <x:v>3.1.3</x:v>
      </x:c>
      <x:c r="M226" s="81" t="b">
        <x:v>0</x:v>
      </x:c>
    </x:row>
    <x:row r="227" ht="46" customHeight="1">
      <x:c r="A227" s="43" t="str">
        <x:v>REV-0226</x:v>
      </x:c>
      <x:c r="B227" s="43" t="str">
        <x:v>MX-06</x:v>
      </x:c>
      <x:c r="C227" s="43" t="str">
        <x:v>Rendichicas / Rendipuntos</x:v>
      </x:c>
      <x:c r="D227" s="43" t="str">
        <x:v>com.bambu.rendilitros</x:v>
      </x:c>
      <x:c r="E227" s="43" t="str">
        <x:v>Google Play México</x:v>
      </x:c>
      <x:c r="F227" s="78" t="d">
        <x:v>2026-08-09T18:00:00.000Z</x:v>
      </x:c>
      <x:c r="G227" s="46" t="n">
        <x:v>5</x:v>
      </x:c>
      <x:c r="H227" s="43" t="str">
        <x:v>Soporte y confianza; Journey de compra o uso</x:v>
      </x:c>
      <x:c r="I227" s="43" t="str">
        <x:v>Positiva</x:v>
      </x:c>
      <x:c r="J227" s="49" t="str">
        <x:v>ha sido una muy buena experiencia en la atención y en la carga de gasolina</x:v>
      </x:c>
      <x:c r="K227" s="43" t="n">
        <x:v>3</x:v>
      </x:c>
      <x:c r="L227" s="43" t="str">
        <x:v>3.1.3</x:v>
      </x:c>
      <x:c r="M227" s="81" t="b">
        <x:v>0</x:v>
      </x:c>
    </x:row>
    <x:row r="228" ht="46" customHeight="1">
      <x:c r="A228" s="43" t="str">
        <x:v>REV-0227</x:v>
      </x:c>
      <x:c r="B228" s="43" t="str">
        <x:v>MX-06</x:v>
      </x:c>
      <x:c r="C228" s="43" t="str">
        <x:v>Rendichicas / Rendipuntos</x:v>
      </x:c>
      <x:c r="D228" s="43" t="str">
        <x:v>com.bambu.rendilitros</x:v>
      </x:c>
      <x:c r="E228" s="43" t="str">
        <x:v>Google Play México</x:v>
      </x:c>
      <x:c r="F228" s="78" t="d">
        <x:v>2026-08-16T18:00:00.000Z</x:v>
      </x:c>
      <x:c r="G228" s="46" t="n">
        <x:v>5</x:v>
      </x:c>
      <x:c r="H228" s="43" t="str">
        <x:v>Valoración general</x:v>
      </x:c>
      <x:c r="I228" s="43" t="str">
        <x:v>Positiva</x:v>
      </x:c>
      <x:c r="J228" s="49" t="str">
        <x:v>muy buena aplicación super recomendado</x:v>
      </x:c>
      <x:c r="K228" s="43" t="n">
        <x:v>0</x:v>
      </x:c>
      <x:c r="L228" s="43" t="str">
        <x:v>3.1.3</x:v>
      </x:c>
      <x:c r="M228" s="81" t="b">
        <x:v>0</x:v>
      </x:c>
    </x:row>
    <x:row r="229" ht="46" customHeight="1">
      <x:c r="A229" s="43" t="str">
        <x:v>REV-0228</x:v>
      </x:c>
      <x:c r="B229" s="43" t="str">
        <x:v>MX-06</x:v>
      </x:c>
      <x:c r="C229" s="43" t="str">
        <x:v>Rendichicas / Rendipuntos</x:v>
      </x:c>
      <x:c r="D229" s="43" t="str">
        <x:v>com.bambu.rendilitros</x:v>
      </x:c>
      <x:c r="E229" s="43" t="str">
        <x:v>Google Play México</x:v>
      </x:c>
      <x:c r="F229" s="78" t="d">
        <x:v>2026-08-30T18:00:00.000Z</x:v>
      </x:c>
      <x:c r="G229" s="46" t="n">
        <x:v>5</x:v>
      </x:c>
      <x:c r="H229" s="43" t="str">
        <x:v>Valoración general</x:v>
      </x:c>
      <x:c r="I229" s="43" t="str">
        <x:v>Positiva</x:v>
      </x:c>
      <x:c r="J229" s="49" t="str">
        <x:v>las tima que nunca tienen productos para cambiar</x:v>
      </x:c>
      <x:c r="K229" s="43" t="n">
        <x:v>0</x:v>
      </x:c>
      <x:c r="L229" s="43" t="str">
        <x:v>3.1.3</x:v>
      </x:c>
      <x:c r="M229" s="81" t="b">
        <x:v>0</x:v>
      </x:c>
    </x:row>
    <x:row r="230" ht="46" customHeight="1">
      <x:c r="A230" s="43" t="str">
        <x:v>REV-0229</x:v>
      </x:c>
      <x:c r="B230" s="43" t="str">
        <x:v>MX-06</x:v>
      </x:c>
      <x:c r="C230" s="43" t="str">
        <x:v>Rendichicas / Rendipuntos</x:v>
      </x:c>
      <x:c r="D230" s="43" t="str">
        <x:v>com.bambu.rendilitros</x:v>
      </x:c>
      <x:c r="E230" s="43" t="str">
        <x:v>Google Play México</x:v>
      </x:c>
      <x:c r="F230" s="78" t="d">
        <x:v>2026-09-03T18:00:00.000Z</x:v>
      </x:c>
      <x:c r="G230" s="46" t="n">
        <x:v>5</x:v>
      </x:c>
      <x:c r="H230" s="43" t="str">
        <x:v>Valoración general</x:v>
      </x:c>
      <x:c r="I230" s="43" t="str">
        <x:v>Positiva</x:v>
      </x:c>
      <x:c r="J230" s="49" t="str">
        <x:v>muy biena</x:v>
      </x:c>
      <x:c r="K230" s="43" t="n">
        <x:v>0</x:v>
      </x:c>
      <x:c r="L230" s="43" t="str">
        <x:v>3.1.3</x:v>
      </x:c>
      <x:c r="M230" s="81" t="b">
        <x:v>0</x:v>
      </x:c>
    </x:row>
    <x:row r="231" ht="46" customHeight="1">
      <x:c r="A231" s="43" t="str">
        <x:v>REV-0230</x:v>
      </x:c>
      <x:c r="B231" s="43" t="str">
        <x:v>MX-06</x:v>
      </x:c>
      <x:c r="C231" s="43" t="str">
        <x:v>Rendichicas / Rendipuntos</x:v>
      </x:c>
      <x:c r="D231" s="43" t="str">
        <x:v>com.bambu.rendilitros</x:v>
      </x:c>
      <x:c r="E231" s="43" t="str">
        <x:v>Google Play México</x:v>
      </x:c>
      <x:c r="F231" s="78" t="d">
        <x:v>2026-09-03T18:00:00.000Z</x:v>
      </x:c>
      <x:c r="G231" s="46" t="n">
        <x:v>5</x:v>
      </x:c>
      <x:c r="H231" s="43" t="str">
        <x:v>Soporte y confianza; Promoción y valor</x:v>
      </x:c>
      <x:c r="I231" s="43" t="str">
        <x:v>Positiva</x:v>
      </x:c>
      <x:c r="J231" s="49" t="str">
        <x:v>buena atencion victoria caro</x:v>
      </x:c>
      <x:c r="K231" s="43" t="n">
        <x:v>0</x:v>
      </x:c>
      <x:c r="L231" s="43" t="str"/>
      <x:c r="M231" s="81" t="b">
        <x:v>0</x:v>
      </x:c>
    </x:row>
    <x:row r="232" ht="46" customHeight="1">
      <x:c r="A232" s="43" t="str">
        <x:v>REV-0231</x:v>
      </x:c>
      <x:c r="B232" s="43" t="str">
        <x:v>MX-06</x:v>
      </x:c>
      <x:c r="C232" s="43" t="str">
        <x:v>Rendichicas / Rendipuntos</x:v>
      </x:c>
      <x:c r="D232" s="43" t="str">
        <x:v>com.bambu.rendilitros</x:v>
      </x:c>
      <x:c r="E232" s="43" t="str">
        <x:v>Google Play México</x:v>
      </x:c>
      <x:c r="F232" s="78" t="d">
        <x:v>2026-09-14T18:00:00.000Z</x:v>
      </x:c>
      <x:c r="G232" s="46" t="n">
        <x:v>1</x:v>
      </x:c>
      <x:c r="H232" s="43" t="str">
        <x:v>Valoración general</x:v>
      </x:c>
      <x:c r="I232" s="43" t="str">
        <x:v>Negativa</x:v>
      </x:c>
      <x:c r="J232" s="49" t="str">
        <x:v>No detecta que tengo internet</x:v>
      </x:c>
      <x:c r="K232" s="43" t="n">
        <x:v>0</x:v>
      </x:c>
      <x:c r="L232" s="43" t="str">
        <x:v>3.1.3</x:v>
      </x:c>
      <x:c r="M232" s="81" t="b">
        <x:v>0</x:v>
      </x:c>
    </x:row>
    <x:row r="233" ht="46" customHeight="1">
      <x:c r="A233" s="43" t="str">
        <x:v>REV-0232</x:v>
      </x:c>
      <x:c r="B233" s="43" t="str">
        <x:v>MX-06</x:v>
      </x:c>
      <x:c r="C233" s="43" t="str">
        <x:v>Rendichicas / Rendipuntos</x:v>
      </x:c>
      <x:c r="D233" s="43" t="str">
        <x:v>com.bambu.rendilitros</x:v>
      </x:c>
      <x:c r="E233" s="43" t="str">
        <x:v>Google Play México</x:v>
      </x:c>
      <x:c r="F233" s="78" t="d">
        <x:v>2026-09-15T18:00:00.000Z</x:v>
      </x:c>
      <x:c r="G233" s="46" t="n">
        <x:v>5</x:v>
      </x:c>
      <x:c r="H233" s="43" t="str">
        <x:v>Estabilidad y rendimiento; Soporte y confianza</x:v>
      </x:c>
      <x:c r="I233" s="43" t="str">
        <x:v>Positiva</x:v>
      </x:c>
      <x:c r="J233" s="49" t="str">
        <x:v>Mejor rendimiento y atención por parte de las mujeres que trabajan ahí</x:v>
      </x:c>
      <x:c r="K233" s="43" t="n">
        <x:v>1</x:v>
      </x:c>
      <x:c r="L233" s="43" t="str">
        <x:v>3.1.3</x:v>
      </x:c>
      <x:c r="M233" s="81" t="b">
        <x:v>0</x:v>
      </x:c>
    </x:row>
    <x:row r="234" ht="46" customHeight="1">
      <x:c r="A234" s="43" t="str">
        <x:v>REV-0233</x:v>
      </x:c>
      <x:c r="B234" s="43" t="str">
        <x:v>MX-06</x:v>
      </x:c>
      <x:c r="C234" s="43" t="str">
        <x:v>Rendichicas / Rendipuntos</x:v>
      </x:c>
      <x:c r="D234" s="43" t="str">
        <x:v>com.bambu.rendilitros</x:v>
      </x:c>
      <x:c r="E234" s="43" t="str">
        <x:v>Google Play México</x:v>
      </x:c>
      <x:c r="F234" s="78" t="d">
        <x:v>2026-09-19T18:00:00.000Z</x:v>
      </x:c>
      <x:c r="G234" s="46" t="n">
        <x:v>5</x:v>
      </x:c>
      <x:c r="H234" s="43" t="str">
        <x:v>Valoración general</x:v>
      </x:c>
      <x:c r="I234" s="43" t="str">
        <x:v>Positiva</x:v>
      </x:c>
      <x:c r="J234" s="49" t="str">
        <x:v>buen trato y rapidez,</x:v>
      </x:c>
      <x:c r="K234" s="43" t="n">
        <x:v>0</x:v>
      </x:c>
      <x:c r="L234" s="43" t="str">
        <x:v>3.2.0</x:v>
      </x:c>
      <x:c r="M234" s="81" t="b">
        <x:v>0</x:v>
      </x:c>
    </x:row>
    <x:row r="235" ht="46" customHeight="1">
      <x:c r="A235" s="43" t="str">
        <x:v>REV-0234</x:v>
      </x:c>
      <x:c r="B235" s="43" t="str">
        <x:v>MX-06</x:v>
      </x:c>
      <x:c r="C235" s="43" t="str">
        <x:v>Rendichicas / Rendipuntos</x:v>
      </x:c>
      <x:c r="D235" s="43" t="str">
        <x:v>com.bambu.rendilitros</x:v>
      </x:c>
      <x:c r="E235" s="43" t="str">
        <x:v>Google Play México</x:v>
      </x:c>
      <x:c r="F235" s="78" t="d">
        <x:v>2026-09-30T18:00:00.000Z</x:v>
      </x:c>
      <x:c r="G235" s="46" t="n">
        <x:v>1</x:v>
      </x:c>
      <x:c r="H235" s="43" t="str">
        <x:v>Estabilidad y rendimiento; Puntos y redención</x:v>
      </x:c>
      <x:c r="I235" s="43" t="str">
        <x:v>Negativa</x:v>
      </x:c>
      <x:c r="J235" s="49" t="str">
        <x:v>Te roban puntos... Y no funcionan los cupones</x:v>
      </x:c>
      <x:c r="K235" s="43" t="n">
        <x:v>0</x:v>
      </x:c>
      <x:c r="L235" s="43" t="str">
        <x:v>3.2.1</x:v>
      </x:c>
      <x:c r="M235" s="81" t="b">
        <x:v>0</x:v>
      </x:c>
    </x:row>
    <x:row r="236" ht="46" customHeight="1">
      <x:c r="A236" s="43" t="str">
        <x:v>REV-0235</x:v>
      </x:c>
      <x:c r="B236" s="43" t="str">
        <x:v>MX-06</x:v>
      </x:c>
      <x:c r="C236" s="43" t="str">
        <x:v>Rendichicas / Rendipuntos</x:v>
      </x:c>
      <x:c r="D236" s="43" t="str">
        <x:v>com.bambu.rendilitros</x:v>
      </x:c>
      <x:c r="E236" s="43" t="str">
        <x:v>Google Play México</x:v>
      </x:c>
      <x:c r="F236" s="78" t="d">
        <x:v>2026-10-17T18:00:00.000Z</x:v>
      </x:c>
      <x:c r="G236" s="46" t="n">
        <x:v>3</x:v>
      </x:c>
      <x:c r="H236" s="43" t="str">
        <x:v>Promoción y valor</x:v>
      </x:c>
      <x:c r="I236" s="43" t="str">
        <x:v>Mixta/neutral</x:v>
      </x:c>
      <x:c r="J236" s="49" t="str">
        <x:v>no tiene promoción en Chihuahua</x:v>
      </x:c>
      <x:c r="K236" s="43" t="n">
        <x:v>0</x:v>
      </x:c>
      <x:c r="L236" s="43" t="str"/>
      <x:c r="M236" s="81" t="b">
        <x:v>0</x:v>
      </x:c>
    </x:row>
    <x:row r="237" ht="46" customHeight="1">
      <x:c r="A237" s="43" t="str">
        <x:v>REV-0236</x:v>
      </x:c>
      <x:c r="B237" s="43" t="str">
        <x:v>MX-07</x:v>
      </x:c>
      <x:c r="C237" s="43" t="str">
        <x:v>Mobil México</x:v>
      </x:c>
      <x:c r="D237" s="43" t="str">
        <x:v>com.loymark.exxonbeneficios</x:v>
      </x:c>
      <x:c r="E237" s="43" t="str">
        <x:v>Google Play México</x:v>
      </x:c>
      <x:c r="F237" s="78" t="d">
        <x:v>2026-08-27T18:00:00.000Z</x:v>
      </x:c>
      <x:c r="G237" s="46" t="n">
        <x:v>5</x:v>
      </x:c>
      <x:c r="H237" s="43" t="str">
        <x:v>Valoración general</x:v>
      </x:c>
      <x:c r="I237" s="43" t="str">
        <x:v>Positiva</x:v>
      </x:c>
      <x:c r="J237" s="49" t="str">
        <x:v>pues aver q queda</x:v>
      </x:c>
      <x:c r="K237" s="43" t="n">
        <x:v>0</x:v>
      </x:c>
      <x:c r="L237" s="43" t="str">
        <x:v>1.1.73</x:v>
      </x:c>
      <x:c r="M237" s="81" t="b">
        <x:v>0</x:v>
      </x:c>
    </x:row>
    <x:row r="238" ht="46" customHeight="1">
      <x:c r="A238" s="43" t="str">
        <x:v>REV-0237</x:v>
      </x:c>
      <x:c r="B238" s="43" t="str">
        <x:v>MX-07</x:v>
      </x:c>
      <x:c r="C238" s="43" t="str">
        <x:v>Mobil México</x:v>
      </x:c>
      <x:c r="D238" s="43" t="str">
        <x:v>com.loymark.exxonbeneficios</x:v>
      </x:c>
      <x:c r="E238" s="43" t="str">
        <x:v>Google Play México</x:v>
      </x:c>
      <x:c r="F238" s="78" t="d">
        <x:v>2026-08-29T18:00:00.000Z</x:v>
      </x:c>
      <x:c r="G238" s="46" t="n">
        <x:v>1</x:v>
      </x:c>
      <x:c r="H238" s="43" t="str">
        <x:v>Registro y acceso</x:v>
      </x:c>
      <x:c r="I238" s="43" t="str">
        <x:v>Negativa</x:v>
      </x:c>
      <x:c r="J238" s="49" t="str">
        <x:v>Pésimo, no pude ni si quiera hacer mi cuenta dice que la contraseña no es valida hasta generé varias en línea.</x:v>
      </x:c>
      <x:c r="K238" s="43" t="n">
        <x:v>0</x:v>
      </x:c>
      <x:c r="L238" s="43" t="str"/>
      <x:c r="M238" s="81" t="b">
        <x:v>0</x:v>
      </x:c>
    </x:row>
    <x:row r="239" ht="46" customHeight="1">
      <x:c r="A239" s="43" t="str">
        <x:v>REV-0238</x:v>
      </x:c>
      <x:c r="B239" s="43" t="str">
        <x:v>MX-07</x:v>
      </x:c>
      <x:c r="C239" s="43" t="str">
        <x:v>Mobil México</x:v>
      </x:c>
      <x:c r="D239" s="43" t="str">
        <x:v>com.loymark.exxonbeneficios</x:v>
      </x:c>
      <x:c r="E239" s="43" t="str">
        <x:v>Google Play México</x:v>
      </x:c>
      <x:c r="F239" s="78" t="d">
        <x:v>2026-08-29T18:00:00.000Z</x:v>
      </x:c>
      <x:c r="G239" s="46" t="n">
        <x:v>5</x:v>
      </x:c>
      <x:c r="H239" s="43" t="str">
        <x:v>Valoración general</x:v>
      </x:c>
      <x:c r="I239" s="43" t="str">
        <x:v>Positiva</x:v>
      </x:c>
      <x:c r="J239" s="49" t="str">
        <x:v>todo bien</x:v>
      </x:c>
      <x:c r="K239" s="43" t="n">
        <x:v>0</x:v>
      </x:c>
      <x:c r="L239" s="43" t="str">
        <x:v>1.1.73</x:v>
      </x:c>
      <x:c r="M239" s="81" t="b">
        <x:v>0</x:v>
      </x:c>
    </x:row>
    <x:row r="240" ht="46" customHeight="1">
      <x:c r="A240" s="43" t="str">
        <x:v>REV-0239</x:v>
      </x:c>
      <x:c r="B240" s="43" t="str">
        <x:v>MX-07</x:v>
      </x:c>
      <x:c r="C240" s="43" t="str">
        <x:v>Mobil México</x:v>
      </x:c>
      <x:c r="D240" s="43" t="str">
        <x:v>com.loymark.exxonbeneficios</x:v>
      </x:c>
      <x:c r="E240" s="43" t="str">
        <x:v>Google Play México</x:v>
      </x:c>
      <x:c r="F240" s="78" t="d">
        <x:v>2026-08-31T18:00:00.000Z</x:v>
      </x:c>
      <x:c r="G240" s="46" t="n">
        <x:v>4</x:v>
      </x:c>
      <x:c r="H240" s="43" t="str">
        <x:v>Ubicación y disponibilidad</x:v>
      </x:c>
      <x:c r="I240" s="43" t="str">
        <x:v>Positiva</x:v>
      </x:c>
      <x:c r="J240" s="49" t="str">
        <x:v>me gustó la mucho mucho la frecuencia de la estación la que buena de Coatzacoalcos Veracruz México</x:v>
      </x:c>
      <x:c r="K240" s="43" t="n">
        <x:v>3</x:v>
      </x:c>
      <x:c r="L240" s="43" t="str">
        <x:v>1.1.73</x:v>
      </x:c>
      <x:c r="M240" s="81" t="b">
        <x:v>0</x:v>
      </x:c>
    </x:row>
    <x:row r="241" ht="46" customHeight="1">
      <x:c r="A241" s="43" t="str">
        <x:v>REV-0240</x:v>
      </x:c>
      <x:c r="B241" s="43" t="str">
        <x:v>MX-07</x:v>
      </x:c>
      <x:c r="C241" s="43" t="str">
        <x:v>Mobil México</x:v>
      </x:c>
      <x:c r="D241" s="43" t="str">
        <x:v>com.loymark.exxonbeneficios</x:v>
      </x:c>
      <x:c r="E241" s="43" t="str">
        <x:v>Google Play México</x:v>
      </x:c>
      <x:c r="F241" s="78" t="d">
        <x:v>2026-09-01T18:00:00.000Z</x:v>
      </x:c>
      <x:c r="G241" s="46" t="n">
        <x:v>5</x:v>
      </x:c>
      <x:c r="H241" s="43" t="str">
        <x:v>Valoración general</x:v>
      </x:c>
      <x:c r="I241" s="43" t="str">
        <x:v>Positiva</x:v>
      </x:c>
      <x:c r="J241" s="49" t="str">
        <x:v>muy bien</x:v>
      </x:c>
      <x:c r="K241" s="43" t="n">
        <x:v>0</x:v>
      </x:c>
      <x:c r="L241" s="43" t="str">
        <x:v>1.1.80</x:v>
      </x:c>
      <x:c r="M241" s="81" t="b">
        <x:v>0</x:v>
      </x:c>
    </x:row>
    <x:row r="242" ht="46" customHeight="1">
      <x:c r="A242" s="43" t="str">
        <x:v>REV-0241</x:v>
      </x:c>
      <x:c r="B242" s="43" t="str">
        <x:v>MX-07</x:v>
      </x:c>
      <x:c r="C242" s="43" t="str">
        <x:v>Mobil México</x:v>
      </x:c>
      <x:c r="D242" s="43" t="str">
        <x:v>com.loymark.exxonbeneficios</x:v>
      </x:c>
      <x:c r="E242" s="43" t="str">
        <x:v>Google Play México</x:v>
      </x:c>
      <x:c r="F242" s="78" t="d">
        <x:v>2026-09-02T18:00:00.000Z</x:v>
      </x:c>
      <x:c r="G242" s="46" t="n">
        <x:v>1</x:v>
      </x:c>
      <x:c r="H242" s="43" t="str">
        <x:v>Estabilidad y rendimiento; Soporte y confianza</x:v>
      </x:c>
      <x:c r="I242" s="43" t="str">
        <x:v>Negativa</x:v>
      </x:c>
      <x:c r="J242" s="49" t="str">
        <x:v>No pasa la seguridad del sistema, no funciona no la instalen</x:v>
      </x:c>
      <x:c r="K242" s="43" t="n">
        <x:v>0</x:v>
      </x:c>
      <x:c r="L242" s="43" t="str"/>
      <x:c r="M242" s="81" t="b">
        <x:v>0</x:v>
      </x:c>
    </x:row>
    <x:row r="243" ht="46" customHeight="1">
      <x:c r="A243" s="43" t="str">
        <x:v>REV-0242</x:v>
      </x:c>
      <x:c r="B243" s="43" t="str">
        <x:v>MX-07</x:v>
      </x:c>
      <x:c r="C243" s="43" t="str">
        <x:v>Mobil México</x:v>
      </x:c>
      <x:c r="D243" s="43" t="str">
        <x:v>com.loymark.exxonbeneficios</x:v>
      </x:c>
      <x:c r="E243" s="43" t="str">
        <x:v>Google Play México</x:v>
      </x:c>
      <x:c r="F243" s="78" t="d">
        <x:v>2026-09-02T18:00:00.000Z</x:v>
      </x:c>
      <x:c r="G243" s="46" t="n">
        <x:v>4</x:v>
      </x:c>
      <x:c r="H243" s="43" t="str">
        <x:v>Valoración general</x:v>
      </x:c>
      <x:c r="I243" s="43" t="str">
        <x:v>Positiva</x:v>
      </x:c>
      <x:c r="J243" s="49" t="str">
        <x:v>muy bien y agradecido</x:v>
      </x:c>
      <x:c r="K243" s="43" t="n">
        <x:v>0</x:v>
      </x:c>
      <x:c r="L243" s="43" t="str"/>
      <x:c r="M243" s="81" t="b">
        <x:v>0</x:v>
      </x:c>
    </x:row>
    <x:row r="244" ht="46" customHeight="1">
      <x:c r="A244" s="43" t="str">
        <x:v>REV-0243</x:v>
      </x:c>
      <x:c r="B244" s="43" t="str">
        <x:v>MX-07</x:v>
      </x:c>
      <x:c r="C244" s="43" t="str">
        <x:v>Mobil México</x:v>
      </x:c>
      <x:c r="D244" s="43" t="str">
        <x:v>com.loymark.exxonbeneficios</x:v>
      </x:c>
      <x:c r="E244" s="43" t="str">
        <x:v>Google Play México</x:v>
      </x:c>
      <x:c r="F244" s="78" t="d">
        <x:v>2026-09-02T18:00:00.000Z</x:v>
      </x:c>
      <x:c r="G244" s="46" t="n">
        <x:v>1</x:v>
      </x:c>
      <x:c r="H244" s="43" t="str">
        <x:v>Puntos y redención; Journey de compra o uso</x:v>
      </x:c>
      <x:c r="I244" s="43" t="str">
        <x:v>Negativa</x:v>
      </x:c>
      <x:c r="J244" s="49" t="str">
        <x:v>Una decepción total. Estuve acumulando 20 check-ins cargando gasolina seguido para que al momento de querer canjear los premios de $100 me aparezca todo como 'Agotado'. De nada sirve ser cliente frecuente si nunca hay stock para canjear las recompensas. Pésima experiencia de usuario.</x:v>
      </x:c>
      <x:c r="K244" s="43" t="n">
        <x:v>6</x:v>
      </x:c>
      <x:c r="L244" s="43" t="str">
        <x:v>1.1.80</x:v>
      </x:c>
      <x:c r="M244" s="81" t="b">
        <x:v>0</x:v>
      </x:c>
    </x:row>
    <x:row r="245" ht="46" customHeight="1">
      <x:c r="A245" s="43" t="str">
        <x:v>REV-0244</x:v>
      </x:c>
      <x:c r="B245" s="43" t="str">
        <x:v>MX-07</x:v>
      </x:c>
      <x:c r="C245" s="43" t="str">
        <x:v>Mobil México</x:v>
      </x:c>
      <x:c r="D245" s="43" t="str">
        <x:v>com.loymark.exxonbeneficios</x:v>
      </x:c>
      <x:c r="E245" s="43" t="str">
        <x:v>Google Play México</x:v>
      </x:c>
      <x:c r="F245" s="78" t="d">
        <x:v>2026-09-03T18:00:00.000Z</x:v>
      </x:c>
      <x:c r="G245" s="46" t="n">
        <x:v>5</x:v>
      </x:c>
      <x:c r="H245" s="43" t="str">
        <x:v>Valoración general</x:v>
      </x:c>
      <x:c r="I245" s="43" t="str">
        <x:v>Positiva</x:v>
      </x:c>
      <x:c r="J245" s="49" t="str">
        <x:v>BUENAS TARDES BONITO DÍA JUEVES EN FAMILIA SALUDOS Y BENDICIONES GRACIAS</x:v>
      </x:c>
      <x:c r="K245" s="43" t="n">
        <x:v>0</x:v>
      </x:c>
      <x:c r="L245" s="43" t="str"/>
      <x:c r="M245" s="81" t="b">
        <x:v>0</x:v>
      </x:c>
    </x:row>
    <x:row r="246" ht="46" customHeight="1">
      <x:c r="A246" s="43" t="str">
        <x:v>REV-0245</x:v>
      </x:c>
      <x:c r="B246" s="43" t="str">
        <x:v>MX-07</x:v>
      </x:c>
      <x:c r="C246" s="43" t="str">
        <x:v>Mobil México</x:v>
      </x:c>
      <x:c r="D246" s="43" t="str">
        <x:v>com.loymark.exxonbeneficios</x:v>
      </x:c>
      <x:c r="E246" s="43" t="str">
        <x:v>Google Play México</x:v>
      </x:c>
      <x:c r="F246" s="78" t="d">
        <x:v>2026-09-03T18:00:00.000Z</x:v>
      </x:c>
      <x:c r="G246" s="46" t="n">
        <x:v>1</x:v>
      </x:c>
      <x:c r="H246" s="43" t="str">
        <x:v>Registro y acceso</x:v>
      </x:c>
      <x:c r="I246" s="43" t="str">
        <x:v>Negativa</x:v>
      </x:c>
      <x:c r="J246" s="49" t="str">
        <x:v>pésima aplicación no me deja ni ingresar ni registrarme</x:v>
      </x:c>
      <x:c r="K246" s="43" t="n">
        <x:v>1</x:v>
      </x:c>
      <x:c r="L246" s="43" t="str">
        <x:v>1.1.80</x:v>
      </x:c>
      <x:c r="M246" s="81" t="b">
        <x:v>0</x:v>
      </x:c>
    </x:row>
    <x:row r="247" ht="46" customHeight="1">
      <x:c r="A247" s="43" t="str">
        <x:v>REV-0246</x:v>
      </x:c>
      <x:c r="B247" s="43" t="str">
        <x:v>MX-07</x:v>
      </x:c>
      <x:c r="C247" s="43" t="str">
        <x:v>Mobil México</x:v>
      </x:c>
      <x:c r="D247" s="43" t="str">
        <x:v>com.loymark.exxonbeneficios</x:v>
      </x:c>
      <x:c r="E247" s="43" t="str">
        <x:v>Google Play México</x:v>
      </x:c>
      <x:c r="F247" s="78" t="d">
        <x:v>2026-09-04T18:00:00.000Z</x:v>
      </x:c>
      <x:c r="G247" s="46" t="n">
        <x:v>1</x:v>
      </x:c>
      <x:c r="H247" s="43" t="str">
        <x:v>Valoración general</x:v>
      </x:c>
      <x:c r="I247" s="43" t="str">
        <x:v>Negativa</x:v>
      </x:c>
      <x:c r="J247" s="49" t="str">
        <x:v>mala y en WhatsApp ni se diga la peor experiencia.</x:v>
      </x:c>
      <x:c r="K247" s="43" t="n">
        <x:v>1</x:v>
      </x:c>
      <x:c r="L247" s="43" t="str">
        <x:v>1.1.80</x:v>
      </x:c>
      <x:c r="M247" s="81" t="b">
        <x:v>0</x:v>
      </x:c>
    </x:row>
    <x:row r="248" ht="46" customHeight="1">
      <x:c r="A248" s="43" t="str">
        <x:v>REV-0247</x:v>
      </x:c>
      <x:c r="B248" s="43" t="str">
        <x:v>MX-07</x:v>
      </x:c>
      <x:c r="C248" s="43" t="str">
        <x:v>Mobil México</x:v>
      </x:c>
      <x:c r="D248" s="43" t="str">
        <x:v>com.loymark.exxonbeneficios</x:v>
      </x:c>
      <x:c r="E248" s="43" t="str">
        <x:v>Google Play México</x:v>
      </x:c>
      <x:c r="F248" s="78" t="d">
        <x:v>2026-09-09T18:00:00.000Z</x:v>
      </x:c>
      <x:c r="G248" s="46" t="n">
        <x:v>4</x:v>
      </x:c>
      <x:c r="H248" s="43" t="str">
        <x:v>Registro y acceso; Puntos y redención</x:v>
      </x:c>
      <x:c r="I248" s="43" t="str">
        <x:v>Positiva</x:v>
      </x:c>
      <x:c r="J248" s="49" t="str">
        <x:v>Me parecía excelente, solo que las 2 últimas veces que quise cambiar los checkin, entras a la aplicación y te dicen que tienes que validar y no te permite, la primera vez porque no era original l aplicación y la volví a descargar y ahora que no se puede por qué no tengo internet y ya más tarde si me la va abrir pero ya no va poder cambiarse los puntos. ojo para la alta gerencia. notifiquen a los usuarios que es lo que pasa.</x:v>
      </x:c>
      <x:c r="K248" s="43" t="n">
        <x:v>6</x:v>
      </x:c>
      <x:c r="L248" s="43" t="str">
        <x:v>1.1.80</x:v>
      </x:c>
      <x:c r="M248" s="81" t="b">
        <x:v>0</x:v>
      </x:c>
    </x:row>
    <x:row r="249" ht="46" customHeight="1">
      <x:c r="A249" s="43" t="str">
        <x:v>REV-0248</x:v>
      </x:c>
      <x:c r="B249" s="43" t="str">
        <x:v>MX-07</x:v>
      </x:c>
      <x:c r="C249" s="43" t="str">
        <x:v>Mobil México</x:v>
      </x:c>
      <x:c r="D249" s="43" t="str">
        <x:v>com.loymark.exxonbeneficios</x:v>
      </x:c>
      <x:c r="E249" s="43" t="str">
        <x:v>Google Play México</x:v>
      </x:c>
      <x:c r="F249" s="78" t="d">
        <x:v>2026-09-09T18:00:00.000Z</x:v>
      </x:c>
      <x:c r="G249" s="46" t="n">
        <x:v>1</x:v>
      </x:c>
      <x:c r="H249" s="43" t="str">
        <x:v>Puntos y redención</x:v>
      </x:c>
      <x:c r="I249" s="43" t="str">
        <x:v>Negativa</x:v>
      </x:c>
      <x:c r="J249" s="49" t="str">
        <x:v>lleva mas de 3 meses intentando canjear mis puntos y nada, ya se me van a vencer 19 y hoy nuevamente otra decepción al no llegar el correo o bien a las 10:09 ya se habían agotado, solo lo utilizan como gancho .i.</x:v>
      </x:c>
      <x:c r="K249" s="43" t="n">
        <x:v>5</x:v>
      </x:c>
      <x:c r="L249" s="43" t="str">
        <x:v>1.1.80</x:v>
      </x:c>
      <x:c r="M249" s="81" t="b">
        <x:v>0</x:v>
      </x:c>
    </x:row>
    <x:row r="250" ht="46" customHeight="1">
      <x:c r="A250" s="43" t="str">
        <x:v>REV-0249</x:v>
      </x:c>
      <x:c r="B250" s="43" t="str">
        <x:v>MX-07</x:v>
      </x:c>
      <x:c r="C250" s="43" t="str">
        <x:v>Mobil México</x:v>
      </x:c>
      <x:c r="D250" s="43" t="str">
        <x:v>com.loymark.exxonbeneficios</x:v>
      </x:c>
      <x:c r="E250" s="43" t="str">
        <x:v>Google Play México</x:v>
      </x:c>
      <x:c r="F250" s="78" t="d">
        <x:v>2026-09-09T18:00:00.000Z</x:v>
      </x:c>
      <x:c r="G250" s="46" t="n">
        <x:v>1</x:v>
      </x:c>
      <x:c r="H250" s="43" t="str">
        <x:v>Puntos y redención</x:v>
      </x:c>
      <x:c r="I250" s="43" t="str">
        <x:v>Negativa</x:v>
      </x:c>
      <x:c r="J250" s="49" t="str">
        <x:v>pura tranza con estos, llevo mas de 5 semamas a las 10:00 AM INTENTANDO y nunca se pueden canjear los check in, y despues ya mas tarde solo te dice agotado, no deja y no deja... y no es por agotarse es porque no se pueddn cambiar</x:v>
      </x:c>
      <x:c r="K250" s="43" t="n">
        <x:v>3</x:v>
      </x:c>
      <x:c r="L250" s="43" t="str">
        <x:v>1.1.80</x:v>
      </x:c>
      <x:c r="M250" s="81" t="b">
        <x:v>0</x:v>
      </x:c>
    </x:row>
    <x:row r="251" ht="46" customHeight="1">
      <x:c r="A251" s="43" t="str">
        <x:v>REV-0250</x:v>
      </x:c>
      <x:c r="B251" s="43" t="str">
        <x:v>MX-07</x:v>
      </x:c>
      <x:c r="C251" s="43" t="str">
        <x:v>Mobil México</x:v>
      </x:c>
      <x:c r="D251" s="43" t="str">
        <x:v>com.loymark.exxonbeneficios</x:v>
      </x:c>
      <x:c r="E251" s="43" t="str">
        <x:v>Google Play México</x:v>
      </x:c>
      <x:c r="F251" s="78" t="d">
        <x:v>2026-09-10T18:00:00.000Z</x:v>
      </x:c>
      <x:c r="G251" s="46" t="n">
        <x:v>1</x:v>
      </x:c>
      <x:c r="H251" s="43" t="str">
        <x:v>Valoración general</x:v>
      </x:c>
      <x:c r="I251" s="43" t="str">
        <x:v>Negativa</x:v>
      </x:c>
      <x:c r="J251" s="49" t="str">
        <x:v>la aplicación no abre con los datos. necesita estar conectada a wifi.</x:v>
      </x:c>
      <x:c r="K251" s="43" t="n">
        <x:v>1</x:v>
      </x:c>
      <x:c r="L251" s="43" t="str">
        <x:v>1.1.80</x:v>
      </x:c>
      <x:c r="M251" s="81" t="b">
        <x:v>0</x:v>
      </x:c>
    </x:row>
    <x:row r="252" ht="46" customHeight="1">
      <x:c r="A252" s="43" t="str">
        <x:v>REV-0251</x:v>
      </x:c>
      <x:c r="B252" s="43" t="str">
        <x:v>MX-07</x:v>
      </x:c>
      <x:c r="C252" s="43" t="str">
        <x:v>Mobil México</x:v>
      </x:c>
      <x:c r="D252" s="43" t="str">
        <x:v>com.loymark.exxonbeneficios</x:v>
      </x:c>
      <x:c r="E252" s="43" t="str">
        <x:v>Google Play México</x:v>
      </x:c>
      <x:c r="F252" s="78" t="d">
        <x:v>2026-09-10T18:00:00.000Z</x:v>
      </x:c>
      <x:c r="G252" s="46" t="n">
        <x:v>5</x:v>
      </x:c>
      <x:c r="H252" s="43" t="str">
        <x:v>Valoración general</x:v>
      </x:c>
      <x:c r="I252" s="43" t="str">
        <x:v>Positiva</x:v>
      </x:c>
      <x:c r="J252" s="49" t="str">
        <x:v>buena es gratificante porque contri uye a tu bienestar</x:v>
      </x:c>
      <x:c r="K252" s="43" t="n">
        <x:v>0</x:v>
      </x:c>
      <x:c r="L252" s="43" t="str">
        <x:v>1.1.70</x:v>
      </x:c>
      <x:c r="M252" s="81" t="b">
        <x:v>0</x:v>
      </x:c>
    </x:row>
    <x:row r="253" ht="46" customHeight="1">
      <x:c r="A253" s="43" t="str">
        <x:v>REV-0252</x:v>
      </x:c>
      <x:c r="B253" s="43" t="str">
        <x:v>MX-07</x:v>
      </x:c>
      <x:c r="C253" s="43" t="str">
        <x:v>Mobil México</x:v>
      </x:c>
      <x:c r="D253" s="43" t="str">
        <x:v>com.loymark.exxonbeneficios</x:v>
      </x:c>
      <x:c r="E253" s="43" t="str">
        <x:v>Google Play México</x:v>
      </x:c>
      <x:c r="F253" s="78" t="d">
        <x:v>2026-09-11T18:00:00.000Z</x:v>
      </x:c>
      <x:c r="G253" s="46" t="n">
        <x:v>1</x:v>
      </x:c>
      <x:c r="H253" s="43" t="str">
        <x:v>Valoración general</x:v>
      </x:c>
      <x:c r="I253" s="43" t="str">
        <x:v>Negativa</x:v>
      </x:c>
      <x:c r="J253" s="49" t="str">
        <x:v>no cumplen lo que prometen</x:v>
      </x:c>
      <x:c r="K253" s="43" t="n">
        <x:v>0</x:v>
      </x:c>
      <x:c r="L253" s="43" t="str">
        <x:v>1.1.80</x:v>
      </x:c>
      <x:c r="M253" s="81" t="b">
        <x:v>0</x:v>
      </x:c>
    </x:row>
    <x:row r="254" ht="46" customHeight="1">
      <x:c r="A254" s="43" t="str">
        <x:v>REV-0253</x:v>
      </x:c>
      <x:c r="B254" s="43" t="str">
        <x:v>MX-07</x:v>
      </x:c>
      <x:c r="C254" s="43" t="str">
        <x:v>Mobil México</x:v>
      </x:c>
      <x:c r="D254" s="43" t="str">
        <x:v>com.loymark.exxonbeneficios</x:v>
      </x:c>
      <x:c r="E254" s="43" t="str">
        <x:v>Google Play México</x:v>
      </x:c>
      <x:c r="F254" s="78" t="d">
        <x:v>2026-09-12T18:00:00.000Z</x:v>
      </x:c>
      <x:c r="G254" s="46" t="n">
        <x:v>1</x:v>
      </x:c>
      <x:c r="H254" s="43" t="str">
        <x:v>Puntos y redención</x:v>
      </x:c>
      <x:c r="I254" s="43" t="str">
        <x:v>Negativa</x:v>
      </x:c>
      <x:c r="J254" s="49" t="str">
        <x:v>nunca hay premios y los despachadores muy forzados para poner puntos y canjear premios 🤨</x:v>
      </x:c>
      <x:c r="K254" s="43" t="n">
        <x:v>1</x:v>
      </x:c>
      <x:c r="L254" s="43" t="str">
        <x:v>1.1.80</x:v>
      </x:c>
      <x:c r="M254" s="81" t="b">
        <x:v>0</x:v>
      </x:c>
    </x:row>
    <x:row r="255" ht="46" customHeight="1">
      <x:c r="A255" s="43" t="str">
        <x:v>REV-0254</x:v>
      </x:c>
      <x:c r="B255" s="43" t="str">
        <x:v>MX-07</x:v>
      </x:c>
      <x:c r="C255" s="43" t="str">
        <x:v>Mobil México</x:v>
      </x:c>
      <x:c r="D255" s="43" t="str">
        <x:v>com.loymark.exxonbeneficios</x:v>
      </x:c>
      <x:c r="E255" s="43" t="str">
        <x:v>Google Play México</x:v>
      </x:c>
      <x:c r="F255" s="78" t="d">
        <x:v>2026-09-13T18:00:00.000Z</x:v>
      </x:c>
      <x:c r="G255" s="46" t="n">
        <x:v>1</x:v>
      </x:c>
      <x:c r="H255" s="43" t="str">
        <x:v>Valoración general</x:v>
      </x:c>
      <x:c r="I255" s="43" t="str">
        <x:v>Negativa</x:v>
      </x:c>
      <x:c r="J255" s="49" t="str">
        <x:v>no puedo abrir la aplicación</x:v>
      </x:c>
      <x:c r="K255" s="43" t="n">
        <x:v>0</x:v>
      </x:c>
      <x:c r="L255" s="43" t="str">
        <x:v>1.1.80</x:v>
      </x:c>
      <x:c r="M255" s="81" t="b">
        <x:v>0</x:v>
      </x:c>
    </x:row>
    <x:row r="256" ht="46" customHeight="1">
      <x:c r="A256" s="43" t="str">
        <x:v>REV-0255</x:v>
      </x:c>
      <x:c r="B256" s="43" t="str">
        <x:v>MX-07</x:v>
      </x:c>
      <x:c r="C256" s="43" t="str">
        <x:v>Mobil México</x:v>
      </x:c>
      <x:c r="D256" s="43" t="str">
        <x:v>com.loymark.exxonbeneficios</x:v>
      </x:c>
      <x:c r="E256" s="43" t="str">
        <x:v>Google Play México</x:v>
      </x:c>
      <x:c r="F256" s="78" t="d">
        <x:v>2026-09-13T18:00:00.000Z</x:v>
      </x:c>
      <x:c r="G256" s="46" t="n">
        <x:v>1</x:v>
      </x:c>
      <x:c r="H256" s="43" t="str">
        <x:v>Puntos y redención; Journey de compra o uso</x:v>
      </x:c>
      <x:c r="I256" s="43" t="str">
        <x:v>Negativa</x:v>
      </x:c>
      <x:c r="J256" s="49" t="str">
        <x:v>publicidad engañosas te hacen acumular puntos para cambiarlos por vales de gasolina,, y nunca tienen activado los vales, la gasolina de mala calidad.</x:v>
      </x:c>
      <x:c r="K256" s="43" t="n">
        <x:v>2</x:v>
      </x:c>
      <x:c r="L256" s="43" t="str">
        <x:v>1.1.80</x:v>
      </x:c>
      <x:c r="M256" s="81" t="b">
        <x:v>0</x:v>
      </x:c>
    </x:row>
    <x:row r="257" ht="46" customHeight="1">
      <x:c r="A257" s="43" t="str">
        <x:v>REV-0256</x:v>
      </x:c>
      <x:c r="B257" s="43" t="str">
        <x:v>MX-07</x:v>
      </x:c>
      <x:c r="C257" s="43" t="str">
        <x:v>Mobil México</x:v>
      </x:c>
      <x:c r="D257" s="43" t="str">
        <x:v>com.loymark.exxonbeneficios</x:v>
      </x:c>
      <x:c r="E257" s="43" t="str">
        <x:v>Google Play México</x:v>
      </x:c>
      <x:c r="F257" s="78" t="d">
        <x:v>2026-09-13T18:00:00.000Z</x:v>
      </x:c>
      <x:c r="G257" s="46" t="n">
        <x:v>5</x:v>
      </x:c>
      <x:c r="H257" s="43" t="str">
        <x:v>Valoración general</x:v>
      </x:c>
      <x:c r="I257" s="43" t="str">
        <x:v>Positiva</x:v>
      </x:c>
      <x:c r="J257" s="49" t="str">
        <x:v>Funcional , Precisa y pequeña.</x:v>
      </x:c>
      <x:c r="K257" s="43" t="n">
        <x:v>3</x:v>
      </x:c>
      <x:c r="L257" s="43" t="str">
        <x:v>1.1.80</x:v>
      </x:c>
      <x:c r="M257" s="81" t="b">
        <x:v>0</x:v>
      </x:c>
    </x:row>
    <x:row r="258" ht="46" customHeight="1">
      <x:c r="A258" s="43" t="str">
        <x:v>REV-0257</x:v>
      </x:c>
      <x:c r="B258" s="43" t="str">
        <x:v>MX-07</x:v>
      </x:c>
      <x:c r="C258" s="43" t="str">
        <x:v>Mobil México</x:v>
      </x:c>
      <x:c r="D258" s="43" t="str">
        <x:v>com.loymark.exxonbeneficios</x:v>
      </x:c>
      <x:c r="E258" s="43" t="str">
        <x:v>Google Play México</x:v>
      </x:c>
      <x:c r="F258" s="78" t="d">
        <x:v>2026-09-14T18:00:00.000Z</x:v>
      </x:c>
      <x:c r="G258" s="46" t="n">
        <x:v>1</x:v>
      </x:c>
      <x:c r="H258" s="43" t="str">
        <x:v>Journey de compra o uso</x:v>
      </x:c>
      <x:c r="I258" s="43" t="str">
        <x:v>Negativa</x:v>
      </x:c>
      <x:c r="J258" s="49" t="str">
        <x:v>cada que cargo gasolina no puedo abrir la app</x:v>
      </x:c>
      <x:c r="K258" s="43" t="n">
        <x:v>0</x:v>
      </x:c>
      <x:c r="L258" s="43" t="str">
        <x:v>1.1.80</x:v>
      </x:c>
      <x:c r="M258" s="81" t="b">
        <x:v>0</x:v>
      </x:c>
    </x:row>
    <x:row r="259" ht="46" customHeight="1">
      <x:c r="A259" s="43" t="str">
        <x:v>REV-0258</x:v>
      </x:c>
      <x:c r="B259" s="43" t="str">
        <x:v>MX-07</x:v>
      </x:c>
      <x:c r="C259" s="43" t="str">
        <x:v>Mobil México</x:v>
      </x:c>
      <x:c r="D259" s="43" t="str">
        <x:v>com.loymark.exxonbeneficios</x:v>
      </x:c>
      <x:c r="E259" s="43" t="str">
        <x:v>Google Play México</x:v>
      </x:c>
      <x:c r="F259" s="78" t="d">
        <x:v>2026-09-16T18:00:00.000Z</x:v>
      </x:c>
      <x:c r="G259" s="46" t="n">
        <x:v>5</x:v>
      </x:c>
      <x:c r="H259" s="43" t="str">
        <x:v>Valoración general</x:v>
      </x:c>
      <x:c r="I259" s="43" t="str">
        <x:v>Positiva</x:v>
      </x:c>
      <x:c r="J259" s="49" t="str">
        <x:v>excelente</x:v>
      </x:c>
      <x:c r="K259" s="43" t="n">
        <x:v>0</x:v>
      </x:c>
      <x:c r="L259" s="43" t="str">
        <x:v>1.1.73</x:v>
      </x:c>
      <x:c r="M259" s="81" t="b">
        <x:v>0</x:v>
      </x:c>
    </x:row>
    <x:row r="260" ht="46" customHeight="1">
      <x:c r="A260" s="43" t="str">
        <x:v>REV-0259</x:v>
      </x:c>
      <x:c r="B260" s="43" t="str">
        <x:v>MX-07</x:v>
      </x:c>
      <x:c r="C260" s="43" t="str">
        <x:v>Mobil México</x:v>
      </x:c>
      <x:c r="D260" s="43" t="str">
        <x:v>com.loymark.exxonbeneficios</x:v>
      </x:c>
      <x:c r="E260" s="43" t="str">
        <x:v>Google Play México</x:v>
      </x:c>
      <x:c r="F260" s="78" t="d">
        <x:v>2026-09-17T18:00:00.000Z</x:v>
      </x:c>
      <x:c r="G260" s="46" t="n">
        <x:v>5</x:v>
      </x:c>
      <x:c r="H260" s="43" t="str">
        <x:v>Valoración general</x:v>
      </x:c>
      <x:c r="I260" s="43" t="str">
        <x:v>Positiva</x:v>
      </x:c>
      <x:c r="J260" s="49" t="str">
        <x:v>My experience in this teme is very short.</x:v>
      </x:c>
      <x:c r="K260" s="43" t="n">
        <x:v>0</x:v>
      </x:c>
      <x:c r="L260" s="43" t="str">
        <x:v>1.1.80</x:v>
      </x:c>
      <x:c r="M260" s="81" t="b">
        <x:v>0</x:v>
      </x:c>
    </x:row>
    <x:row r="261" ht="46" customHeight="1">
      <x:c r="A261" s="43" t="str">
        <x:v>REV-0260</x:v>
      </x:c>
      <x:c r="B261" s="43" t="str">
        <x:v>MX-07</x:v>
      </x:c>
      <x:c r="C261" s="43" t="str">
        <x:v>Mobil México</x:v>
      </x:c>
      <x:c r="D261" s="43" t="str">
        <x:v>com.loymark.exxonbeneficios</x:v>
      </x:c>
      <x:c r="E261" s="43" t="str">
        <x:v>Google Play México</x:v>
      </x:c>
      <x:c r="F261" s="78" t="d">
        <x:v>2026-09-23T18:00:00.000Z</x:v>
      </x:c>
      <x:c r="G261" s="46" t="n">
        <x:v>1</x:v>
      </x:c>
      <x:c r="H261" s="43" t="str">
        <x:v>Estabilidad y rendimiento</x:v>
      </x:c>
      <x:c r="I261" s="43" t="str">
        <x:v>Negativa</x:v>
      </x:c>
      <x:c r="J261" s="49" t="str">
        <x:v>Es una basura de aplicación. Oxxo Spin les da 6 vueltas botados de la risa. Fallas absurdas como que no encuentra la conexión a Internet en un equipo con datos ilimitados. Algo hecho como tarea en el Insuco hubiera quedado mejor.</x:v>
      </x:c>
      <x:c r="K261" s="43" t="n">
        <x:v>0</x:v>
      </x:c>
      <x:c r="L261" s="43" t="str">
        <x:v>1.1.80</x:v>
      </x:c>
      <x:c r="M261" s="81" t="b">
        <x:v>0</x:v>
      </x:c>
    </x:row>
    <x:row r="262" ht="46" customHeight="1">
      <x:c r="A262" s="43" t="str">
        <x:v>REV-0261</x:v>
      </x:c>
      <x:c r="B262" s="43" t="str">
        <x:v>MX-07</x:v>
      </x:c>
      <x:c r="C262" s="43" t="str">
        <x:v>Mobil México</x:v>
      </x:c>
      <x:c r="D262" s="43" t="str">
        <x:v>com.loymark.exxonbeneficios</x:v>
      </x:c>
      <x:c r="E262" s="43" t="str">
        <x:v>Google Play México</x:v>
      </x:c>
      <x:c r="F262" s="78" t="d">
        <x:v>2026-09-23T18:00:00.000Z</x:v>
      </x:c>
      <x:c r="G262" s="46" t="n">
        <x:v>1</x:v>
      </x:c>
      <x:c r="H262" s="43" t="str">
        <x:v>Puntos y redención</x:v>
      </x:c>
      <x:c r="I262" s="43" t="str">
        <x:v>Negativa</x:v>
      </x:c>
      <x:c r="J262" s="49" t="str">
        <x:v>No la recomiendo PÉSIMA, al momento de canjear es una bronca no se puede canjear nada de nada sirve estar juntando puntos si no te dan ni migajas.</x:v>
      </x:c>
      <x:c r="K262" s="43" t="n">
        <x:v>0</x:v>
      </x:c>
      <x:c r="L262" s="43" t="str"/>
      <x:c r="M262" s="81" t="b">
        <x:v>0</x:v>
      </x:c>
    </x:row>
    <x:row r="263" ht="46" customHeight="1">
      <x:c r="A263" s="43" t="str">
        <x:v>REV-0262</x:v>
      </x:c>
      <x:c r="B263" s="43" t="str">
        <x:v>MX-07</x:v>
      </x:c>
      <x:c r="C263" s="43" t="str">
        <x:v>Mobil México</x:v>
      </x:c>
      <x:c r="D263" s="43" t="str">
        <x:v>com.loymark.exxonbeneficios</x:v>
      </x:c>
      <x:c r="E263" s="43" t="str">
        <x:v>Google Play México</x:v>
      </x:c>
      <x:c r="F263" s="78" t="d">
        <x:v>2026-09-23T18:00:00.000Z</x:v>
      </x:c>
      <x:c r="G263" s="46" t="n">
        <x:v>1</x:v>
      </x:c>
      <x:c r="H263" s="43" t="str">
        <x:v>Registro y acceso; Estabilidad y rendimiento; Puntos y redención; Journey de compra o uso</x:v>
      </x:c>
      <x:c r="I263" s="43" t="str">
        <x:v>Negativa</x:v>
      </x:c>
      <x:c r="J263" s="49" t="str">
        <x:v>Creo que lo mejor es que eliminen la app y este sistema de "recompensas" siempre están agotadas, solo hacen perder tiempo al cargar combustible porque sus nuevos lectores de código por láser se tardan mucho en escanear el código mis puntos ya se están caducado y no he podido canjear nada.</x:v>
      </x:c>
      <x:c r="K263" s="43" t="n">
        <x:v>0</x:v>
      </x:c>
      <x:c r="L263" s="43" t="str">
        <x:v>1.1.80</x:v>
      </x:c>
      <x:c r="M263" s="81" t="b">
        <x:v>0</x:v>
      </x:c>
    </x:row>
    <x:row r="264" ht="46" customHeight="1">
      <x:c r="A264" s="43" t="str">
        <x:v>REV-0263</x:v>
      </x:c>
      <x:c r="B264" s="43" t="str">
        <x:v>MX-07</x:v>
      </x:c>
      <x:c r="C264" s="43" t="str">
        <x:v>Mobil México</x:v>
      </x:c>
      <x:c r="D264" s="43" t="str">
        <x:v>com.loymark.exxonbeneficios</x:v>
      </x:c>
      <x:c r="E264" s="43" t="str">
        <x:v>Google Play México</x:v>
      </x:c>
      <x:c r="F264" s="78" t="d">
        <x:v>2026-09-25T18:00:00.000Z</x:v>
      </x:c>
      <x:c r="G264" s="46" t="n">
        <x:v>5</x:v>
      </x:c>
      <x:c r="H264" s="43" t="str">
        <x:v>Valoración general</x:v>
      </x:c>
      <x:c r="I264" s="43" t="str">
        <x:v>Positiva</x:v>
      </x:c>
      <x:c r="J264" s="49" t="str">
        <x:v>Muy mala experiencia</x:v>
      </x:c>
      <x:c r="K264" s="43" t="n">
        <x:v>0</x:v>
      </x:c>
      <x:c r="L264" s="43" t="str">
        <x:v>1.1.88</x:v>
      </x:c>
      <x:c r="M264" s="81" t="b">
        <x:v>0</x:v>
      </x:c>
    </x:row>
    <x:row r="265" ht="46" customHeight="1">
      <x:c r="A265" s="43" t="str">
        <x:v>REV-0264</x:v>
      </x:c>
      <x:c r="B265" s="43" t="str">
        <x:v>MX-07</x:v>
      </x:c>
      <x:c r="C265" s="43" t="str">
        <x:v>Mobil México</x:v>
      </x:c>
      <x:c r="D265" s="43" t="str">
        <x:v>com.loymark.exxonbeneficios</x:v>
      </x:c>
      <x:c r="E265" s="43" t="str">
        <x:v>Google Play México</x:v>
      </x:c>
      <x:c r="F265" s="78" t="d">
        <x:v>2026-09-28T18:00:00.000Z</x:v>
      </x:c>
      <x:c r="G265" s="46" t="n">
        <x:v>5</x:v>
      </x:c>
      <x:c r="H265" s="43" t="str">
        <x:v>Valoración general</x:v>
      </x:c>
      <x:c r="I265" s="43" t="str">
        <x:v>Positiva</x:v>
      </x:c>
      <x:c r="J265" s="49" t="str">
        <x:v>Arturo13VIERNES 🚧⛪🚧 rdelastellljljljljlj tmañana amo a mi parte para que te quiero mucho y te mandó un mensaje y</x:v>
      </x:c>
      <x:c r="K265" s="43" t="n">
        <x:v>0</x:v>
      </x:c>
      <x:c r="L265" s="43" t="str">
        <x:v>1.1.88</x:v>
      </x:c>
      <x:c r="M265" s="81" t="b">
        <x:v>0</x:v>
      </x:c>
    </x:row>
    <x:row r="266" ht="46" customHeight="1">
      <x:c r="A266" s="43" t="str">
        <x:v>REV-0265</x:v>
      </x:c>
      <x:c r="B266" s="43" t="str">
        <x:v>MX-07</x:v>
      </x:c>
      <x:c r="C266" s="43" t="str">
        <x:v>Mobil México</x:v>
      </x:c>
      <x:c r="D266" s="43" t="str">
        <x:v>com.loymark.exxonbeneficios</x:v>
      </x:c>
      <x:c r="E266" s="43" t="str">
        <x:v>Google Play México</x:v>
      </x:c>
      <x:c r="F266" s="78" t="d">
        <x:v>2026-09-30T18:00:00.000Z</x:v>
      </x:c>
      <x:c r="G266" s="46" t="n">
        <x:v>1</x:v>
      </x:c>
      <x:c r="H266" s="43" t="str">
        <x:v>Estabilidad y rendimiento; Puntos y redención; Promoción y valor</x:v>
      </x:c>
      <x:c r="I266" s="43" t="str">
        <x:v>Negativa</x:v>
      </x:c>
      <x:c r="J266" s="49" t="str">
        <x:v>pésimo, hay ofertas pero nunca cerca de ti y para canjear siempre hay trabas</x:v>
      </x:c>
      <x:c r="K266" s="43" t="n">
        <x:v>0</x:v>
      </x:c>
      <x:c r="L266" s="43" t="str">
        <x:v>1.1.88</x:v>
      </x:c>
      <x:c r="M266" s="81" t="b">
        <x:v>0</x:v>
      </x:c>
    </x:row>
    <x:row r="267" ht="46" customHeight="1">
      <x:c r="A267" s="43" t="str">
        <x:v>REV-0266</x:v>
      </x:c>
      <x:c r="B267" s="43" t="str">
        <x:v>MX-07</x:v>
      </x:c>
      <x:c r="C267" s="43" t="str">
        <x:v>Mobil México</x:v>
      </x:c>
      <x:c r="D267" s="43" t="str">
        <x:v>com.loymark.exxonbeneficios</x:v>
      </x:c>
      <x:c r="E267" s="43" t="str">
        <x:v>Google Play México</x:v>
      </x:c>
      <x:c r="F267" s="78" t="d">
        <x:v>2026-09-30T18:00:00.000Z</x:v>
      </x:c>
      <x:c r="G267" s="46" t="n">
        <x:v>1</x:v>
      </x:c>
      <x:c r="H267" s="43" t="str">
        <x:v>Puntos y redención; Soporte y confianza; Promoción y valor</x:v>
      </x:c>
      <x:c r="I267" s="43" t="str">
        <x:v>Negativa</x:v>
      </x:c>
      <x:c r="J267" s="49" t="str">
        <x:v>es un fraude su sistema de premios por medio de check-ins nunca hay premios para canjear siempre están agotados. mejor bajen los precios como los tiene la gasolinera Costco.</x:v>
      </x:c>
      <x:c r="K267" s="43" t="n">
        <x:v>0</x:v>
      </x:c>
      <x:c r="L267" s="43" t="str">
        <x:v>1.1.88</x:v>
      </x:c>
      <x:c r="M267" s="81" t="b">
        <x:v>0</x:v>
      </x:c>
    </x:row>
    <x:row r="268" ht="46" customHeight="1">
      <x:c r="A268" s="43" t="str">
        <x:v>REV-0267</x:v>
      </x:c>
      <x:c r="B268" s="43" t="str">
        <x:v>MX-07</x:v>
      </x:c>
      <x:c r="C268" s="43" t="str">
        <x:v>Mobil México</x:v>
      </x:c>
      <x:c r="D268" s="43" t="str">
        <x:v>com.loymark.exxonbeneficios</x:v>
      </x:c>
      <x:c r="E268" s="43" t="str">
        <x:v>Google Play México</x:v>
      </x:c>
      <x:c r="F268" s="78" t="d">
        <x:v>2026-10-01T18:00:00.000Z</x:v>
      </x:c>
      <x:c r="G268" s="46" t="n">
        <x:v>1</x:v>
      </x:c>
      <x:c r="H268" s="43" t="str">
        <x:v>Registro y acceso</x:v>
      </x:c>
      <x:c r="I268" s="43" t="str">
        <x:v>Negativa</x:v>
      </x:c>
      <x:c r="J268" s="49" t="str">
        <x:v>Me di de alta en la app y ya no me deja ingresar, la estuve usando sin problema y ahora dice que los datos son incorrectos, que lo intente nuevamente. No me ha dejado ingresar, desinstalé la app y ni así puedo acceder a mi cuenta.</x:v>
      </x:c>
      <x:c r="K268" s="43" t="n">
        <x:v>0</x:v>
      </x:c>
      <x:c r="L268" s="43" t="str">
        <x:v>1.1.88</x:v>
      </x:c>
      <x:c r="M268" s="81" t="b">
        <x:v>0</x:v>
      </x:c>
    </x:row>
    <x:row r="269" ht="46" customHeight="1">
      <x:c r="A269" s="43" t="str">
        <x:v>REV-0268</x:v>
      </x:c>
      <x:c r="B269" s="43" t="str">
        <x:v>MX-07</x:v>
      </x:c>
      <x:c r="C269" s="43" t="str">
        <x:v>Mobil México</x:v>
      </x:c>
      <x:c r="D269" s="43" t="str">
        <x:v>com.loymark.exxonbeneficios</x:v>
      </x:c>
      <x:c r="E269" s="43" t="str">
        <x:v>Google Play México</x:v>
      </x:c>
      <x:c r="F269" s="78" t="d">
        <x:v>2026-10-01T18:00:00.000Z</x:v>
      </x:c>
      <x:c r="G269" s="46" t="n">
        <x:v>1</x:v>
      </x:c>
      <x:c r="H269" s="43" t="str">
        <x:v>Valoración general</x:v>
      </x:c>
      <x:c r="I269" s="43" t="str">
        <x:v>Negativa</x:v>
      </x:c>
      <x:c r="J269" s="49" t="str">
        <x:v>pura farsa eso de los check</x:v>
      </x:c>
      <x:c r="K269" s="43" t="n">
        <x:v>0</x:v>
      </x:c>
      <x:c r="L269" s="43" t="str">
        <x:v>1.1.88</x:v>
      </x:c>
      <x:c r="M269" s="81" t="b">
        <x:v>0</x:v>
      </x:c>
    </x:row>
    <x:row r="270" ht="46" customHeight="1">
      <x:c r="A270" s="43" t="str">
        <x:v>REV-0269</x:v>
      </x:c>
      <x:c r="B270" s="43" t="str">
        <x:v>MX-07</x:v>
      </x:c>
      <x:c r="C270" s="43" t="str">
        <x:v>Mobil México</x:v>
      </x:c>
      <x:c r="D270" s="43" t="str">
        <x:v>com.loymark.exxonbeneficios</x:v>
      </x:c>
      <x:c r="E270" s="43" t="str">
        <x:v>Google Play México</x:v>
      </x:c>
      <x:c r="F270" s="78" t="d">
        <x:v>2026-10-05T18:00:00.000Z</x:v>
      </x:c>
      <x:c r="G270" s="46" t="n">
        <x:v>1</x:v>
      </x:c>
      <x:c r="H270" s="43" t="str">
        <x:v>Registro y acceso</x:v>
      </x:c>
      <x:c r="I270" s="43" t="str">
        <x:v>Negativa</x:v>
      </x:c>
      <x:c r="J270" s="49" t="str">
        <x:v>solo bloqueo mi cuenta y ya no me deja recuperarla</x:v>
      </x:c>
      <x:c r="K270" s="43" t="n">
        <x:v>0</x:v>
      </x:c>
      <x:c r="L270" s="43" t="str">
        <x:v>1.1.88</x:v>
      </x:c>
      <x:c r="M270" s="81" t="b">
        <x:v>0</x:v>
      </x:c>
    </x:row>
    <x:row r="271" ht="46" customHeight="1">
      <x:c r="A271" s="43" t="str">
        <x:v>REV-0270</x:v>
      </x:c>
      <x:c r="B271" s="43" t="str">
        <x:v>MX-07</x:v>
      </x:c>
      <x:c r="C271" s="43" t="str">
        <x:v>Mobil México</x:v>
      </x:c>
      <x:c r="D271" s="43" t="str">
        <x:v>com.loymark.exxonbeneficios</x:v>
      </x:c>
      <x:c r="E271" s="43" t="str">
        <x:v>Google Play México</x:v>
      </x:c>
      <x:c r="F271" s="78" t="d">
        <x:v>2026-10-05T18:00:00.000Z</x:v>
      </x:c>
      <x:c r="G271" s="46" t="n">
        <x:v>1</x:v>
      </x:c>
      <x:c r="H271" s="43" t="str">
        <x:v>Puntos y redención; Ubicación y disponibilidad</x:v>
      </x:c>
      <x:c r="I271" s="43" t="str">
        <x:v>Negativa</x:v>
      </x:c>
      <x:c r="J271" s="49" t="str">
        <x:v>Me están quitando Check-In por qué según vencen pero no puedo canjearlos porque nunca tienen disponibles los premios y siempre aparecen agotados, entonces, ¿Como se supone que los use?</x:v>
      </x:c>
      <x:c r="K271" s="43" t="n">
        <x:v>0</x:v>
      </x:c>
      <x:c r="L271" s="43" t="str">
        <x:v>1.1.88</x:v>
      </x:c>
      <x:c r="M271" s="81" t="b">
        <x:v>0</x:v>
      </x:c>
    </x:row>
    <x:row r="272" ht="46" customHeight="1">
      <x:c r="A272" s="43" t="str">
        <x:v>REV-0271</x:v>
      </x:c>
      <x:c r="B272" s="43" t="str">
        <x:v>MX-07</x:v>
      </x:c>
      <x:c r="C272" s="43" t="str">
        <x:v>Mobil México</x:v>
      </x:c>
      <x:c r="D272" s="43" t="str">
        <x:v>com.loymark.exxonbeneficios</x:v>
      </x:c>
      <x:c r="E272" s="43" t="str">
        <x:v>Google Play México</x:v>
      </x:c>
      <x:c r="F272" s="78" t="d">
        <x:v>2026-10-07T18:00:00.000Z</x:v>
      </x:c>
      <x:c r="G272" s="46" t="n">
        <x:v>1</x:v>
      </x:c>
      <x:c r="H272" s="43" t="str">
        <x:v>Puntos y redención</x:v>
      </x:c>
      <x:c r="I272" s="43" t="str">
        <x:v>Negativa</x:v>
      </x:c>
      <x:c r="J272" s="49" t="str">
        <x:v>no pierdan su tiempo no se premios aqui</x:v>
      </x:c>
      <x:c r="K272" s="43" t="n">
        <x:v>0</x:v>
      </x:c>
      <x:c r="L272" s="43" t="str">
        <x:v>1.1.88</x:v>
      </x:c>
      <x:c r="M272" s="81" t="b">
        <x:v>0</x:v>
      </x:c>
    </x:row>
    <x:row r="273" ht="46" customHeight="1">
      <x:c r="A273" s="43" t="str">
        <x:v>REV-0272</x:v>
      </x:c>
      <x:c r="B273" s="43" t="str">
        <x:v>MX-07</x:v>
      </x:c>
      <x:c r="C273" s="43" t="str">
        <x:v>Mobil México</x:v>
      </x:c>
      <x:c r="D273" s="43" t="str">
        <x:v>com.loymark.exxonbeneficios</x:v>
      </x:c>
      <x:c r="E273" s="43" t="str">
        <x:v>Google Play México</x:v>
      </x:c>
      <x:c r="F273" s="78" t="d">
        <x:v>2026-10-08T18:00:00.000Z</x:v>
      </x:c>
      <x:c r="G273" s="46" t="n">
        <x:v>1</x:v>
      </x:c>
      <x:c r="H273" s="43" t="str">
        <x:v>Registro y acceso</x:v>
      </x:c>
      <x:c r="I273" s="43" t="str">
        <x:v>Negativa</x:v>
      </x:c>
      <x:c r="J273" s="49" t="str">
        <x:v>quise cambiar mis chekin, pero la aplicación ya no me deja ingresar a mi sesión, me dice que mi contraseña o correo son incorrecto, pero al recuperar mi contraseña reconoce mi correo pero la nueva contraseña no.</x:v>
      </x:c>
      <x:c r="K273" s="43" t="n">
        <x:v>0</x:v>
      </x:c>
      <x:c r="L273" s="43" t="str">
        <x:v>1.1.88</x:v>
      </x:c>
      <x:c r="M273" s="81" t="b">
        <x:v>0</x:v>
      </x:c>
    </x:row>
    <x:row r="274" ht="46" customHeight="1">
      <x:c r="A274" s="43" t="str">
        <x:v>REV-0273</x:v>
      </x:c>
      <x:c r="B274" s="43" t="str">
        <x:v>MX-07</x:v>
      </x:c>
      <x:c r="C274" s="43" t="str">
        <x:v>Mobil México</x:v>
      </x:c>
      <x:c r="D274" s="43" t="str">
        <x:v>com.loymark.exxonbeneficios</x:v>
      </x:c>
      <x:c r="E274" s="43" t="str">
        <x:v>Google Play México</x:v>
      </x:c>
      <x:c r="F274" s="78" t="d">
        <x:v>2026-10-10T18:00:00.000Z</x:v>
      </x:c>
      <x:c r="G274" s="46" t="n">
        <x:v>2</x:v>
      </x:c>
      <x:c r="H274" s="43" t="str">
        <x:v>Registro y acceso</x:v>
      </x:c>
      <x:c r="I274" s="43" t="str">
        <x:v>Negativa</x:v>
      </x:c>
      <x:c r="J274" s="49" t="str">
        <x:v>se me cerró la app y ya no me dejó entrar siempre me dice que datos incorrectos y cuando le doy olvide contraseña nunca me mandan código , mal Servio</x:v>
      </x:c>
      <x:c r="K274" s="43" t="n">
        <x:v>0</x:v>
      </x:c>
      <x:c r="L274" s="43" t="str"/>
      <x:c r="M274" s="81" t="b">
        <x:v>0</x:v>
      </x:c>
    </x:row>
    <x:row r="275" ht="46" customHeight="1">
      <x:c r="A275" s="43" t="str">
        <x:v>REV-0274</x:v>
      </x:c>
      <x:c r="B275" s="43" t="str">
        <x:v>MX-07</x:v>
      </x:c>
      <x:c r="C275" s="43" t="str">
        <x:v>Mobil México</x:v>
      </x:c>
      <x:c r="D275" s="43" t="str">
        <x:v>com.loymark.exxonbeneficios</x:v>
      </x:c>
      <x:c r="E275" s="43" t="str">
        <x:v>Google Play México</x:v>
      </x:c>
      <x:c r="F275" s="78" t="d">
        <x:v>2026-10-12T18:00:00.000Z</x:v>
      </x:c>
      <x:c r="G275" s="46" t="n">
        <x:v>1</x:v>
      </x:c>
      <x:c r="H275" s="43" t="str">
        <x:v>Registro y acceso</x:v>
      </x:c>
      <x:c r="I275" s="43" t="str">
        <x:v>Negativa</x:v>
      </x:c>
      <x:c r="J275" s="49" t="str">
        <x:v>llevar 15 chek y quise entrar y me dice que mi contraseña es incorrecto</x:v>
      </x:c>
      <x:c r="K275" s="43" t="n">
        <x:v>0</x:v>
      </x:c>
      <x:c r="L275" s="43" t="str">
        <x:v>1.0.51</x:v>
      </x:c>
      <x:c r="M275" s="81" t="b">
        <x:v>0</x:v>
      </x:c>
    </x:row>
    <x:row r="276" ht="46" customHeight="1">
      <x:c r="A276" s="43" t="str">
        <x:v>REV-0275</x:v>
      </x:c>
      <x:c r="B276" s="43" t="str">
        <x:v>MX-07</x:v>
      </x:c>
      <x:c r="C276" s="43" t="str">
        <x:v>Mobil México</x:v>
      </x:c>
      <x:c r="D276" s="43" t="str">
        <x:v>com.loymark.exxonbeneficios</x:v>
      </x:c>
      <x:c r="E276" s="43" t="str">
        <x:v>Google Play México</x:v>
      </x:c>
      <x:c r="F276" s="78" t="d">
        <x:v>2026-10-13T18:00:00.000Z</x:v>
      </x:c>
      <x:c r="G276" s="46" t="n">
        <x:v>1</x:v>
      </x:c>
      <x:c r="H276" s="43" t="str">
        <x:v>Pago y saldo; Soporte y confianza</x:v>
      </x:c>
      <x:c r="I276" s="43" t="str">
        <x:v>Negativa</x:v>
      </x:c>
      <x:c r="J276" s="49" t="str">
        <x:v>No se puede reclamar los cupones, no sirve de nada juntar los check in, tengo treinta y no he podido cobrar uno solo, siempre aparece agotado. Me suena más a fraude</x:v>
      </x:c>
      <x:c r="K276" s="43" t="n">
        <x:v>0</x:v>
      </x:c>
      <x:c r="L276" s="43" t="str">
        <x:v>1.1.91</x:v>
      </x:c>
      <x:c r="M276" s="81" t="b">
        <x:v>0</x:v>
      </x:c>
    </x:row>
    <x:row r="277" ht="46" customHeight="1">
      <x:c r="A277" s="43" t="str">
        <x:v>REV-0276</x:v>
      </x:c>
      <x:c r="B277" s="43" t="str">
        <x:v>MX-07</x:v>
      </x:c>
      <x:c r="C277" s="43" t="str">
        <x:v>Mobil México</x:v>
      </x:c>
      <x:c r="D277" s="43" t="str">
        <x:v>com.loymark.exxonbeneficios</x:v>
      </x:c>
      <x:c r="E277" s="43" t="str">
        <x:v>Google Play México</x:v>
      </x:c>
      <x:c r="F277" s="78" t="d">
        <x:v>2026-10-14T18:00:00.000Z</x:v>
      </x:c>
      <x:c r="G277" s="46" t="n">
        <x:v>1</x:v>
      </x:c>
      <x:c r="H277" s="43" t="str">
        <x:v>Puntos y redención; Journey de compra o uso</x:v>
      </x:c>
      <x:c r="I277" s="43" t="str">
        <x:v>Negativa</x:v>
      </x:c>
      <x:c r="J277" s="49" t="str">
        <x:v>La app funciona bien, salvo algunas desconexiones normalmente no tengo problema, el tema es con los premios, la verdad son una monserga, te piden 10 check in (cargas) para ganarte $40 de gasolina, si eres de los que como yo, siempre pide el tanque completo, eso equivale a gastar 10 mil, por menos de 2 míseros litros de premio. Debería de ser un cálculo diferente, si te piden mínimo 250 para contar un check in, con mil pesos debería contarte por 4, no vale la pena.</x:v>
      </x:c>
      <x:c r="K277" s="43" t="n">
        <x:v>0</x:v>
      </x:c>
      <x:c r="L277" s="43" t="str">
        <x:v>1.1.91</x:v>
      </x:c>
      <x:c r="M277" s="81" t="b">
        <x:v>0</x:v>
      </x:c>
    </x:row>
    <x:row r="278" ht="46" customHeight="1">
      <x:c r="A278" s="43" t="str">
        <x:v>REV-0277</x:v>
      </x:c>
      <x:c r="B278" s="43" t="str">
        <x:v>MX-07</x:v>
      </x:c>
      <x:c r="C278" s="43" t="str">
        <x:v>Mobil México</x:v>
      </x:c>
      <x:c r="D278" s="43" t="str">
        <x:v>com.loymark.exxonbeneficios</x:v>
      </x:c>
      <x:c r="E278" s="43" t="str">
        <x:v>Google Play México</x:v>
      </x:c>
      <x:c r="F278" s="78" t="d">
        <x:v>2026-10-16T18:00:00.000Z</x:v>
      </x:c>
      <x:c r="G278" s="46" t="n">
        <x:v>1</x:v>
      </x:c>
      <x:c r="H278" s="43" t="str">
        <x:v>Puntos y redención; Journey de compra o uso</x:v>
      </x:c>
      <x:c r="I278" s="43" t="str">
        <x:v>Negativa</x:v>
      </x:c>
      <x:c r="J278" s="49" t="str">
        <x:v>nunca pude canjear y siempre que voy batallan mucho para hacer el check in porque no encuentran el cel, no está cargado etc. me han dejado pendientes alrededor de 20 checks y luego cuando voy a qué me lo hagan hay uno nuevo y no quiere capturarlo jajajaja</x:v>
      </x:c>
      <x:c r="K278" s="43" t="n">
        <x:v>0</x:v>
      </x:c>
      <x:c r="L278" s="43" t="str">
        <x:v>1.0.60</x:v>
      </x:c>
      <x:c r="M278" s="81" t="b">
        <x:v>0</x:v>
      </x:c>
    </x:row>
    <x:row r="279" ht="46" customHeight="1">
      <x:c r="A279" s="43" t="str">
        <x:v>REV-0278</x:v>
      </x:c>
      <x:c r="B279" s="43" t="str">
        <x:v>MX-07</x:v>
      </x:c>
      <x:c r="C279" s="43" t="str">
        <x:v>Mobil México</x:v>
      </x:c>
      <x:c r="D279" s="43" t="str">
        <x:v>com.loymark.exxonbeneficios</x:v>
      </x:c>
      <x:c r="E279" s="43" t="str">
        <x:v>Google Play México</x:v>
      </x:c>
      <x:c r="F279" s="78" t="d">
        <x:v>2026-10-16T18:00:00.000Z</x:v>
      </x:c>
      <x:c r="G279" s="46" t="n">
        <x:v>1</x:v>
      </x:c>
      <x:c r="H279" s="43" t="str">
        <x:v>Journey de compra o uso</x:v>
      </x:c>
      <x:c r="I279" s="43" t="str">
        <x:v>Negativa</x:v>
      </x:c>
      <x:c r="J279" s="49" t="str">
        <x:v>una verdadera basura de aplicación,y no se molesten en cambiar sus check , porque es puro engaño mejor busquen otra gasolinera total no te dan nada en esta ,y su gasolina ⛽ es de muy mala calidad</x:v>
      </x:c>
      <x:c r="K279" s="43" t="n">
        <x:v>0</x:v>
      </x:c>
      <x:c r="L279" s="43" t="str"/>
      <x:c r="M279" s="81" t="b">
        <x:v>0</x:v>
      </x:c>
    </x:row>
    <x:row r="280" ht="46" customHeight="1">
      <x:c r="A280" s="43" t="str">
        <x:v>REV-0279</x:v>
      </x:c>
      <x:c r="B280" s="43" t="str">
        <x:v>MX-07</x:v>
      </x:c>
      <x:c r="C280" s="43" t="str">
        <x:v>Mobil México</x:v>
      </x:c>
      <x:c r="D280" s="43" t="str">
        <x:v>com.loymark.exxonbeneficios</x:v>
      </x:c>
      <x:c r="E280" s="43" t="str">
        <x:v>Google Play México</x:v>
      </x:c>
      <x:c r="F280" s="78" t="d">
        <x:v>2026-10-18T18:00:00.000Z</x:v>
      </x:c>
      <x:c r="G280" s="46" t="n">
        <x:v>1</x:v>
      </x:c>
      <x:c r="H280" s="43" t="str">
        <x:v>Estabilidad y rendimiento; Puntos y redención; Soporte y confianza; Promoción y valor; Journey de compra o uso</x:v>
      </x:c>
      <x:c r="I280" s="43" t="str">
        <x:v>Negativa</x:v>
      </x:c>
      <x:c r="J280" s="49" t="str">
        <x:v>Tienen una promoción al cargar gasolina que te da puntos y cuando los juntas para cambiarlos siempre están agotados y no los puedes canjear. así tengo ya meses. eso es Fraude.</x:v>
      </x:c>
      <x:c r="K280" s="43" t="n">
        <x:v>0</x:v>
      </x:c>
      <x:c r="L280" s="43" t="str">
        <x:v>1.1.91</x:v>
      </x:c>
      <x:c r="M280" s="81" t="b">
        <x:v>0</x:v>
      </x:c>
    </x:row>
    <x:row r="281" ht="46" customHeight="1">
      <x:c r="A281" s="43" t="str">
        <x:v>REV-0280</x:v>
      </x:c>
      <x:c r="B281" s="43" t="str">
        <x:v>MX-08</x:v>
      </x:c>
      <x:c r="C281" s="43" t="str">
        <x:v>Club Cinépolis</x:v>
      </x:c>
      <x:c r="D281" s="43" t="str">
        <x:v>com.cinepolis.go</x:v>
      </x:c>
      <x:c r="E281" s="43" t="str">
        <x:v>Google Play México</x:v>
      </x:c>
      <x:c r="F281" s="78" t="d">
        <x:v>2026-10-17T18:00:00.000Z</x:v>
      </x:c>
      <x:c r="G281" s="46" t="n">
        <x:v>5</x:v>
      </x:c>
      <x:c r="H281" s="43" t="str">
        <x:v>Valoración general</x:v>
      </x:c>
      <x:c r="I281" s="43" t="str">
        <x:v>Positiva</x:v>
      </x:c>
      <x:c r="J281" s="49" t="str">
        <x:v>muy buena aplicación</x:v>
      </x:c>
      <x:c r="K281" s="43" t="n">
        <x:v>0</x:v>
      </x:c>
      <x:c r="L281" s="43" t="str">
        <x:v>1.8.2</x:v>
      </x:c>
      <x:c r="M281" s="81" t="b">
        <x:v>0</x:v>
      </x:c>
    </x:row>
    <x:row r="282" ht="46" customHeight="1">
      <x:c r="A282" s="43" t="str">
        <x:v>REV-0281</x:v>
      </x:c>
      <x:c r="B282" s="43" t="str">
        <x:v>MX-08</x:v>
      </x:c>
      <x:c r="C282" s="43" t="str">
        <x:v>Club Cinépolis</x:v>
      </x:c>
      <x:c r="D282" s="43" t="str">
        <x:v>com.cinepolis.go</x:v>
      </x:c>
      <x:c r="E282" s="43" t="str">
        <x:v>Google Play México</x:v>
      </x:c>
      <x:c r="F282" s="78" t="d">
        <x:v>2026-10-17T18:00:00.000Z</x:v>
      </x:c>
      <x:c r="G282" s="46" t="n">
        <x:v>1</x:v>
      </x:c>
      <x:c r="H282" s="43" t="str">
        <x:v>Pago y saldo</x:v>
      </x:c>
      <x:c r="I282" s="43" t="str">
        <x:v>Negativa</x:v>
      </x:c>
      <x:c r="J282" s="49" t="str">
        <x:v>No me deja aplicar la 2x1, me regresa el dinero, siempre me pide la tarjeta.</x:v>
      </x:c>
      <x:c r="K282" s="43" t="n">
        <x:v>0</x:v>
      </x:c>
      <x:c r="L282" s="43" t="str">
        <x:v>1.8.2</x:v>
      </x:c>
      <x:c r="M282" s="81" t="b">
        <x:v>0</x:v>
      </x:c>
    </x:row>
    <x:row r="283" ht="46" customHeight="1">
      <x:c r="A283" s="43" t="str">
        <x:v>REV-0282</x:v>
      </x:c>
      <x:c r="B283" s="43" t="str">
        <x:v>MX-08</x:v>
      </x:c>
      <x:c r="C283" s="43" t="str">
        <x:v>Club Cinépolis</x:v>
      </x:c>
      <x:c r="D283" s="43" t="str">
        <x:v>com.cinepolis.go</x:v>
      </x:c>
      <x:c r="E283" s="43" t="str">
        <x:v>Google Play México</x:v>
      </x:c>
      <x:c r="F283" s="78" t="d">
        <x:v>2026-10-17T18:00:00.000Z</x:v>
      </x:c>
      <x:c r="G283" s="46" t="n">
        <x:v>5</x:v>
      </x:c>
      <x:c r="H283" s="43" t="str">
        <x:v>Valoración general</x:v>
      </x:c>
      <x:c r="I283" s="43" t="str">
        <x:v>Positiva</x:v>
      </x:c>
      <x:c r="J283" s="49" t="str">
        <x:v>es muy fácil de usar</x:v>
      </x:c>
      <x:c r="K283" s="43" t="n">
        <x:v>0</x:v>
      </x:c>
      <x:c r="L283" s="43" t="str">
        <x:v>1.5.1</x:v>
      </x:c>
      <x:c r="M283" s="81" t="b">
        <x:v>0</x:v>
      </x:c>
    </x:row>
    <x:row r="284" ht="46" customHeight="1">
      <x:c r="A284" s="43" t="str">
        <x:v>REV-0283</x:v>
      </x:c>
      <x:c r="B284" s="43" t="str">
        <x:v>MX-08</x:v>
      </x:c>
      <x:c r="C284" s="43" t="str">
        <x:v>Club Cinépolis</x:v>
      </x:c>
      <x:c r="D284" s="43" t="str">
        <x:v>com.cinepolis.go</x:v>
      </x:c>
      <x:c r="E284" s="43" t="str">
        <x:v>Google Play México</x:v>
      </x:c>
      <x:c r="F284" s="78" t="d">
        <x:v>2026-10-17T18:00:00.000Z</x:v>
      </x:c>
      <x:c r="G284" s="46" t="n">
        <x:v>1</x:v>
      </x:c>
      <x:c r="H284" s="43" t="str">
        <x:v>Valoración general</x:v>
      </x:c>
      <x:c r="I284" s="43" t="str">
        <x:v>Negativa</x:v>
      </x:c>
      <x:c r="J284" s="49" t="str">
        <x:v>es mala en general</x:v>
      </x:c>
      <x:c r="K284" s="43" t="n">
        <x:v>0</x:v>
      </x:c>
      <x:c r="L284" s="43" t="str">
        <x:v>1.7.1</x:v>
      </x:c>
      <x:c r="M284" s="81" t="b">
        <x:v>0</x:v>
      </x:c>
    </x:row>
    <x:row r="285" ht="46" customHeight="1">
      <x:c r="A285" s="43" t="str">
        <x:v>REV-0284</x:v>
      </x:c>
      <x:c r="B285" s="43" t="str">
        <x:v>MX-08</x:v>
      </x:c>
      <x:c r="C285" s="43" t="str">
        <x:v>Club Cinépolis</x:v>
      </x:c>
      <x:c r="D285" s="43" t="str">
        <x:v>com.cinepolis.go</x:v>
      </x:c>
      <x:c r="E285" s="43" t="str">
        <x:v>Google Play México</x:v>
      </x:c>
      <x:c r="F285" s="78" t="d">
        <x:v>2026-10-17T18:00:00.000Z</x:v>
      </x:c>
      <x:c r="G285" s="46" t="n">
        <x:v>2</x:v>
      </x:c>
      <x:c r="H285" s="43" t="str">
        <x:v>Pago y saldo</x:v>
      </x:c>
      <x:c r="I285" s="43" t="str">
        <x:v>Negativa</x:v>
      </x:c>
      <x:c r="J285" s="49" t="str">
        <x:v>tardas mucho en pagar</x:v>
      </x:c>
      <x:c r="K285" s="43" t="n">
        <x:v>0</x:v>
      </x:c>
      <x:c r="L285" s="43" t="str">
        <x:v>1.8.2</x:v>
      </x:c>
      <x:c r="M285" s="81" t="b">
        <x:v>0</x:v>
      </x:c>
    </x:row>
    <x:row r="286" ht="46" customHeight="1">
      <x:c r="A286" s="43" t="str">
        <x:v>REV-0285</x:v>
      </x:c>
      <x:c r="B286" s="43" t="str">
        <x:v>MX-08</x:v>
      </x:c>
      <x:c r="C286" s="43" t="str">
        <x:v>Club Cinépolis</x:v>
      </x:c>
      <x:c r="D286" s="43" t="str">
        <x:v>com.cinepolis.go</x:v>
      </x:c>
      <x:c r="E286" s="43" t="str">
        <x:v>Google Play México</x:v>
      </x:c>
      <x:c r="F286" s="78" t="d">
        <x:v>2026-10-17T18:00:00.000Z</x:v>
      </x:c>
      <x:c r="G286" s="46" t="n">
        <x:v>5</x:v>
      </x:c>
      <x:c r="H286" s="43" t="str">
        <x:v>Valoración general</x:v>
      </x:c>
      <x:c r="I286" s="43" t="str">
        <x:v>Positiva</x:v>
      </x:c>
      <x:c r="J286" s="49" t="str">
        <x:v>no ada como ver una peli y más si es en Cinépolis</x:v>
      </x:c>
      <x:c r="K286" s="43" t="n">
        <x:v>0</x:v>
      </x:c>
      <x:c r="L286" s="43" t="str">
        <x:v>1.8.2</x:v>
      </x:c>
      <x:c r="M286" s="81" t="b">
        <x:v>0</x:v>
      </x:c>
    </x:row>
    <x:row r="287" ht="46" customHeight="1">
      <x:c r="A287" s="43" t="str">
        <x:v>REV-0286</x:v>
      </x:c>
      <x:c r="B287" s="43" t="str">
        <x:v>MX-08</x:v>
      </x:c>
      <x:c r="C287" s="43" t="str">
        <x:v>Club Cinépolis</x:v>
      </x:c>
      <x:c r="D287" s="43" t="str">
        <x:v>com.cinepolis.go</x:v>
      </x:c>
      <x:c r="E287" s="43" t="str">
        <x:v>Google Play México</x:v>
      </x:c>
      <x:c r="F287" s="78" t="d">
        <x:v>2026-10-17T18:00:00.000Z</x:v>
      </x:c>
      <x:c r="G287" s="46" t="n">
        <x:v>5</x:v>
      </x:c>
      <x:c r="H287" s="43" t="str">
        <x:v>Valoración general</x:v>
      </x:c>
      <x:c r="I287" s="43" t="str">
        <x:v>Positiva</x:v>
      </x:c>
      <x:c r="J287" s="49" t="str">
        <x:v>me gusta la app</x:v>
      </x:c>
      <x:c r="K287" s="43" t="n">
        <x:v>0</x:v>
      </x:c>
      <x:c r="L287" s="43" t="str">
        <x:v>1.8.2</x:v>
      </x:c>
      <x:c r="M287" s="81" t="b">
        <x:v>0</x:v>
      </x:c>
    </x:row>
    <x:row r="288" ht="46" customHeight="1">
      <x:c r="A288" s="43" t="str">
        <x:v>REV-0287</x:v>
      </x:c>
      <x:c r="B288" s="43" t="str">
        <x:v>MX-08</x:v>
      </x:c>
      <x:c r="C288" s="43" t="str">
        <x:v>Club Cinépolis</x:v>
      </x:c>
      <x:c r="D288" s="43" t="str">
        <x:v>com.cinepolis.go</x:v>
      </x:c>
      <x:c r="E288" s="43" t="str">
        <x:v>Google Play México</x:v>
      </x:c>
      <x:c r="F288" s="78" t="d">
        <x:v>2026-10-17T18:00:00.000Z</x:v>
      </x:c>
      <x:c r="G288" s="46" t="n">
        <x:v>4</x:v>
      </x:c>
      <x:c r="H288" s="43" t="str">
        <x:v>Journey de compra o uso</x:v>
      </x:c>
      <x:c r="I288" s="43" t="str">
        <x:v>Positiva</x:v>
      </x:c>
      <x:c r="J288" s="49" t="str">
        <x:v>Buen aplicación, funcional e intuitiva, pero ofrece más cosas extra q comprar y eso es molesto</x:v>
      </x:c>
      <x:c r="K288" s="43" t="n">
        <x:v>0</x:v>
      </x:c>
      <x:c r="L288" s="43" t="str">
        <x:v>1.8.2</x:v>
      </x:c>
      <x:c r="M288" s="81" t="b">
        <x:v>0</x:v>
      </x:c>
    </x:row>
    <x:row r="289" ht="46" customHeight="1">
      <x:c r="A289" s="43" t="str">
        <x:v>REV-0288</x:v>
      </x:c>
      <x:c r="B289" s="43" t="str">
        <x:v>MX-08</x:v>
      </x:c>
      <x:c r="C289" s="43" t="str">
        <x:v>Club Cinépolis</x:v>
      </x:c>
      <x:c r="D289" s="43" t="str">
        <x:v>com.cinepolis.go</x:v>
      </x:c>
      <x:c r="E289" s="43" t="str">
        <x:v>Google Play México</x:v>
      </x:c>
      <x:c r="F289" s="78" t="d">
        <x:v>2026-10-17T18:00:00.000Z</x:v>
      </x:c>
      <x:c r="G289" s="46" t="n">
        <x:v>5</x:v>
      </x:c>
      <x:c r="H289" s="43" t="str">
        <x:v>Valoración general</x:v>
      </x:c>
      <x:c r="I289" s="43" t="str">
        <x:v>Positiva</x:v>
      </x:c>
      <x:c r="J289" s="49" t="str">
        <x:v>eficaz y rápido, recomendable</x:v>
      </x:c>
      <x:c r="K289" s="43" t="n">
        <x:v>0</x:v>
      </x:c>
      <x:c r="L289" s="43" t="str">
        <x:v>1.8.2</x:v>
      </x:c>
      <x:c r="M289" s="81" t="b">
        <x:v>0</x:v>
      </x:c>
    </x:row>
    <x:row r="290" ht="46" customHeight="1">
      <x:c r="A290" s="43" t="str">
        <x:v>REV-0289</x:v>
      </x:c>
      <x:c r="B290" s="43" t="str">
        <x:v>MX-08</x:v>
      </x:c>
      <x:c r="C290" s="43" t="str">
        <x:v>Club Cinépolis</x:v>
      </x:c>
      <x:c r="D290" s="43" t="str">
        <x:v>com.cinepolis.go</x:v>
      </x:c>
      <x:c r="E290" s="43" t="str">
        <x:v>Google Play México</x:v>
      </x:c>
      <x:c r="F290" s="78" t="d">
        <x:v>2026-10-17T18:00:00.000Z</x:v>
      </x:c>
      <x:c r="G290" s="46" t="n">
        <x:v>5</x:v>
      </x:c>
      <x:c r="H290" s="43" t="str">
        <x:v>Valoración general</x:v>
      </x:c>
      <x:c r="I290" s="43" t="str">
        <x:v>Positiva</x:v>
      </x:c>
      <x:c r="J290" s="49" t="str">
        <x:v>Excelente</x:v>
      </x:c>
      <x:c r="K290" s="43" t="n">
        <x:v>0</x:v>
      </x:c>
      <x:c r="L290" s="43" t="str">
        <x:v>1.8.0</x:v>
      </x:c>
      <x:c r="M290" s="81" t="b">
        <x:v>0</x:v>
      </x:c>
    </x:row>
    <x:row r="291" ht="46" customHeight="1">
      <x:c r="A291" s="43" t="str">
        <x:v>REV-0290</x:v>
      </x:c>
      <x:c r="B291" s="43" t="str">
        <x:v>MX-08</x:v>
      </x:c>
      <x:c r="C291" s="43" t="str">
        <x:v>Club Cinépolis</x:v>
      </x:c>
      <x:c r="D291" s="43" t="str">
        <x:v>com.cinepolis.go</x:v>
      </x:c>
      <x:c r="E291" s="43" t="str">
        <x:v>Google Play México</x:v>
      </x:c>
      <x:c r="F291" s="78" t="d">
        <x:v>2026-10-17T18:00:00.000Z</x:v>
      </x:c>
      <x:c r="G291" s="46" t="n">
        <x:v>5</x:v>
      </x:c>
      <x:c r="H291" s="43" t="str">
        <x:v>Valoración general</x:v>
      </x:c>
      <x:c r="I291" s="43" t="str">
        <x:v>Positiva</x:v>
      </x:c>
      <x:c r="J291" s="49" t="str">
        <x:v>execelente</x:v>
      </x:c>
      <x:c r="K291" s="43" t="n">
        <x:v>0</x:v>
      </x:c>
      <x:c r="L291" s="43" t="str">
        <x:v>1.8.1</x:v>
      </x:c>
      <x:c r="M291" s="81" t="b">
        <x:v>0</x:v>
      </x:c>
    </x:row>
    <x:row r="292" ht="46" customHeight="1">
      <x:c r="A292" s="43" t="str">
        <x:v>REV-0291</x:v>
      </x:c>
      <x:c r="B292" s="43" t="str">
        <x:v>MX-08</x:v>
      </x:c>
      <x:c r="C292" s="43" t="str">
        <x:v>Club Cinépolis</x:v>
      </x:c>
      <x:c r="D292" s="43" t="str">
        <x:v>com.cinepolis.go</x:v>
      </x:c>
      <x:c r="E292" s="43" t="str">
        <x:v>Google Play México</x:v>
      </x:c>
      <x:c r="F292" s="78" t="d">
        <x:v>2026-10-17T18:00:00.000Z</x:v>
      </x:c>
      <x:c r="G292" s="46" t="n">
        <x:v>5</x:v>
      </x:c>
      <x:c r="H292" s="43" t="str">
        <x:v>Pago y saldo</x:v>
      </x:c>
      <x:c r="I292" s="43" t="str">
        <x:v>Positiva</x:v>
      </x:c>
      <x:c r="J292" s="49" t="str">
        <x:v>está buena la app solo que no me gusta que cobren por el servicio hijos de su maiz</x:v>
      </x:c>
      <x:c r="K292" s="43" t="n">
        <x:v>0</x:v>
      </x:c>
      <x:c r="L292" s="43" t="str">
        <x:v>1.8.2</x:v>
      </x:c>
      <x:c r="M292" s="81" t="b">
        <x:v>0</x:v>
      </x:c>
    </x:row>
    <x:row r="293" ht="46" customHeight="1">
      <x:c r="A293" s="43" t="str">
        <x:v>REV-0292</x:v>
      </x:c>
      <x:c r="B293" s="43" t="str">
        <x:v>MX-08</x:v>
      </x:c>
      <x:c r="C293" s="43" t="str">
        <x:v>Club Cinépolis</x:v>
      </x:c>
      <x:c r="D293" s="43" t="str">
        <x:v>com.cinepolis.go</x:v>
      </x:c>
      <x:c r="E293" s="43" t="str">
        <x:v>Google Play México</x:v>
      </x:c>
      <x:c r="F293" s="78" t="d">
        <x:v>2026-10-17T18:00:00.000Z</x:v>
      </x:c>
      <x:c r="G293" s="46" t="n">
        <x:v>5</x:v>
      </x:c>
      <x:c r="H293" s="43" t="str">
        <x:v>Valoración general</x:v>
      </x:c>
      <x:c r="I293" s="43" t="str">
        <x:v>Positiva</x:v>
      </x:c>
      <x:c r="J293" s="49" t="str">
        <x:v>Genial y Rápido</x:v>
      </x:c>
      <x:c r="K293" s="43" t="n">
        <x:v>0</x:v>
      </x:c>
      <x:c r="L293" s="43" t="str">
        <x:v>1.7.1</x:v>
      </x:c>
      <x:c r="M293" s="81" t="b">
        <x:v>0</x:v>
      </x:c>
    </x:row>
    <x:row r="294" ht="46" customHeight="1">
      <x:c r="A294" s="43" t="str">
        <x:v>REV-0293</x:v>
      </x:c>
      <x:c r="B294" s="43" t="str">
        <x:v>MX-08</x:v>
      </x:c>
      <x:c r="C294" s="43" t="str">
        <x:v>Club Cinépolis</x:v>
      </x:c>
      <x:c r="D294" s="43" t="str">
        <x:v>com.cinepolis.go</x:v>
      </x:c>
      <x:c r="E294" s="43" t="str">
        <x:v>Google Play México</x:v>
      </x:c>
      <x:c r="F294" s="78" t="d">
        <x:v>2026-10-17T18:00:00.000Z</x:v>
      </x:c>
      <x:c r="G294" s="46" t="n">
        <x:v>5</x:v>
      </x:c>
      <x:c r="H294" s="43" t="str">
        <x:v>Journey de compra o uso</x:v>
      </x:c>
      <x:c r="I294" s="43" t="str">
        <x:v>Positiva</x:v>
      </x:c>
      <x:c r="J294" s="49" t="str">
        <x:v>Puedo hacer fácil las compras, lo único malo es el costo extra por cada boleto, mínimo debería de ser por la compra en general</x:v>
      </x:c>
      <x:c r="K294" s="43" t="n">
        <x:v>0</x:v>
      </x:c>
      <x:c r="L294" s="43" t="str">
        <x:v>1.8.2</x:v>
      </x:c>
      <x:c r="M294" s="81" t="b">
        <x:v>0</x:v>
      </x:c>
    </x:row>
    <x:row r="295" ht="46" customHeight="1">
      <x:c r="A295" s="43" t="str">
        <x:v>REV-0294</x:v>
      </x:c>
      <x:c r="B295" s="43" t="str">
        <x:v>MX-08</x:v>
      </x:c>
      <x:c r="C295" s="43" t="str">
        <x:v>Club Cinépolis</x:v>
      </x:c>
      <x:c r="D295" s="43" t="str">
        <x:v>com.cinepolis.go</x:v>
      </x:c>
      <x:c r="E295" s="43" t="str">
        <x:v>Google Play México</x:v>
      </x:c>
      <x:c r="F295" s="78" t="d">
        <x:v>2026-10-17T18:00:00.000Z</x:v>
      </x:c>
      <x:c r="G295" s="46" t="n">
        <x:v>5</x:v>
      </x:c>
      <x:c r="H295" s="43" t="str">
        <x:v>Valoración general</x:v>
      </x:c>
      <x:c r="I295" s="43" t="str">
        <x:v>Positiva</x:v>
      </x:c>
      <x:c r="J295" s="49" t="str">
        <x:v>superpráctico y muy entretenido</x:v>
      </x:c>
      <x:c r="K295" s="43" t="n">
        <x:v>0</x:v>
      </x:c>
      <x:c r="L295" s="43" t="str">
        <x:v>1.8.2</x:v>
      </x:c>
      <x:c r="M295" s="81" t="b">
        <x:v>0</x:v>
      </x:c>
    </x:row>
    <x:row r="296" ht="46" customHeight="1">
      <x:c r="A296" s="43" t="str">
        <x:v>REV-0295</x:v>
      </x:c>
      <x:c r="B296" s="43" t="str">
        <x:v>MX-08</x:v>
      </x:c>
      <x:c r="C296" s="43" t="str">
        <x:v>Club Cinépolis</x:v>
      </x:c>
      <x:c r="D296" s="43" t="str">
        <x:v>com.cinepolis.go</x:v>
      </x:c>
      <x:c r="E296" s="43" t="str">
        <x:v>Google Play México</x:v>
      </x:c>
      <x:c r="F296" s="78" t="d">
        <x:v>2026-10-17T18:00:00.000Z</x:v>
      </x:c>
      <x:c r="G296" s="46" t="n">
        <x:v>5</x:v>
      </x:c>
      <x:c r="H296" s="43" t="str">
        <x:v>Valoración general</x:v>
      </x:c>
      <x:c r="I296" s="43" t="str">
        <x:v>Positiva</x:v>
      </x:c>
      <x:c r="J296" s="49" t="str">
        <x:v>ningún problema con sus funciones</x:v>
      </x:c>
      <x:c r="K296" s="43" t="n">
        <x:v>0</x:v>
      </x:c>
      <x:c r="L296" s="43" t="str">
        <x:v>1.8.1</x:v>
      </x:c>
      <x:c r="M296" s="81" t="b">
        <x:v>0</x:v>
      </x:c>
    </x:row>
    <x:row r="297" ht="46" customHeight="1">
      <x:c r="A297" s="43" t="str">
        <x:v>REV-0296</x:v>
      </x:c>
      <x:c r="B297" s="43" t="str">
        <x:v>MX-08</x:v>
      </x:c>
      <x:c r="C297" s="43" t="str">
        <x:v>Club Cinépolis</x:v>
      </x:c>
      <x:c r="D297" s="43" t="str">
        <x:v>com.cinepolis.go</x:v>
      </x:c>
      <x:c r="E297" s="43" t="str">
        <x:v>Google Play México</x:v>
      </x:c>
      <x:c r="F297" s="78" t="d">
        <x:v>2026-10-17T18:00:00.000Z</x:v>
      </x:c>
      <x:c r="G297" s="46" t="n">
        <x:v>5</x:v>
      </x:c>
      <x:c r="H297" s="43" t="str">
        <x:v>Valoración general</x:v>
      </x:c>
      <x:c r="I297" s="43" t="str">
        <x:v>Positiva</x:v>
      </x:c>
      <x:c r="J297" s="49" t="str">
        <x:v>excelente herramienta</x:v>
      </x:c>
      <x:c r="K297" s="43" t="n">
        <x:v>0</x:v>
      </x:c>
      <x:c r="L297" s="43" t="str">
        <x:v>1.3.5</x:v>
      </x:c>
      <x:c r="M297" s="81" t="b">
        <x:v>0</x:v>
      </x:c>
    </x:row>
    <x:row r="298" ht="46" customHeight="1">
      <x:c r="A298" s="43" t="str">
        <x:v>REV-0297</x:v>
      </x:c>
      <x:c r="B298" s="43" t="str">
        <x:v>MX-08</x:v>
      </x:c>
      <x:c r="C298" s="43" t="str">
        <x:v>Club Cinépolis</x:v>
      </x:c>
      <x:c r="D298" s="43" t="str">
        <x:v>com.cinepolis.go</x:v>
      </x:c>
      <x:c r="E298" s="43" t="str">
        <x:v>Google Play México</x:v>
      </x:c>
      <x:c r="F298" s="78" t="d">
        <x:v>2026-10-17T18:00:00.000Z</x:v>
      </x:c>
      <x:c r="G298" s="46" t="n">
        <x:v>1</x:v>
      </x:c>
      <x:c r="H298" s="43" t="str">
        <x:v>Valoración general</x:v>
      </x:c>
      <x:c r="I298" s="43" t="str">
        <x:v>Negativa</x:v>
      </x:c>
      <x:c r="J298" s="49" t="str">
        <x:v>mucho fallo</x:v>
      </x:c>
      <x:c r="K298" s="43" t="n">
        <x:v>0</x:v>
      </x:c>
      <x:c r="L298" s="43" t="str">
        <x:v>1.3.5</x:v>
      </x:c>
      <x:c r="M298" s="81" t="b">
        <x:v>0</x:v>
      </x:c>
    </x:row>
    <x:row r="299" ht="46" customHeight="1">
      <x:c r="A299" s="43" t="str">
        <x:v>REV-0298</x:v>
      </x:c>
      <x:c r="B299" s="43" t="str">
        <x:v>MX-08</x:v>
      </x:c>
      <x:c r="C299" s="43" t="str">
        <x:v>Club Cinépolis</x:v>
      </x:c>
      <x:c r="D299" s="43" t="str">
        <x:v>com.cinepolis.go</x:v>
      </x:c>
      <x:c r="E299" s="43" t="str">
        <x:v>Google Play México</x:v>
      </x:c>
      <x:c r="F299" s="78" t="d">
        <x:v>2026-10-17T18:00:00.000Z</x:v>
      </x:c>
      <x:c r="G299" s="46" t="n">
        <x:v>5</x:v>
      </x:c>
      <x:c r="H299" s="43" t="str">
        <x:v>Promoción y valor</x:v>
      </x:c>
      <x:c r="I299" s="43" t="str">
        <x:v>Positiva</x:v>
      </x:c>
      <x:c r="J299" s="49" t="str">
        <x:v>nunca me decepciona, solo me gustaría que en eventos especiales también pongan aquí los precios ya que algunas veces solo los hacen válidos en la tienda directamente</x:v>
      </x:c>
      <x:c r="K299" s="43" t="n">
        <x:v>0</x:v>
      </x:c>
      <x:c r="L299" s="43" t="str">
        <x:v>1.8.2</x:v>
      </x:c>
      <x:c r="M299" s="81" t="b">
        <x:v>0</x:v>
      </x:c>
    </x:row>
    <x:row r="300" ht="46" customHeight="1">
      <x:c r="A300" s="43" t="str">
        <x:v>REV-0299</x:v>
      </x:c>
      <x:c r="B300" s="43" t="str">
        <x:v>MX-08</x:v>
      </x:c>
      <x:c r="C300" s="43" t="str">
        <x:v>Club Cinépolis</x:v>
      </x:c>
      <x:c r="D300" s="43" t="str">
        <x:v>com.cinepolis.go</x:v>
      </x:c>
      <x:c r="E300" s="43" t="str">
        <x:v>Google Play México</x:v>
      </x:c>
      <x:c r="F300" s="78" t="d">
        <x:v>2026-10-17T18:00:00.000Z</x:v>
      </x:c>
      <x:c r="G300" s="46" t="n">
        <x:v>1</x:v>
      </x:c>
      <x:c r="H300" s="43" t="str">
        <x:v>Pago y saldo</x:v>
      </x:c>
      <x:c r="I300" s="43" t="str">
        <x:v>Negativa</x:v>
      </x:c>
      <x:c r="J300" s="49" t="str">
        <x:v>pésima app para pagar</x:v>
      </x:c>
      <x:c r="K300" s="43" t="n">
        <x:v>0</x:v>
      </x:c>
      <x:c r="L300" s="43" t="str">
        <x:v>1.8.1</x:v>
      </x:c>
      <x:c r="M300" s="81" t="b">
        <x:v>0</x:v>
      </x:c>
    </x:row>
    <x:row r="301" ht="46" customHeight="1">
      <x:c r="A301" s="43" t="str">
        <x:v>REV-0300</x:v>
      </x:c>
      <x:c r="B301" s="43" t="str">
        <x:v>MX-08</x:v>
      </x:c>
      <x:c r="C301" s="43" t="str">
        <x:v>Club Cinépolis</x:v>
      </x:c>
      <x:c r="D301" s="43" t="str">
        <x:v>com.cinepolis.go</x:v>
      </x:c>
      <x:c r="E301" s="43" t="str">
        <x:v>Google Play México</x:v>
      </x:c>
      <x:c r="F301" s="78" t="d">
        <x:v>2026-10-17T18:00:00.000Z</x:v>
      </x:c>
      <x:c r="G301" s="46" t="n">
        <x:v>3</x:v>
      </x:c>
      <x:c r="H301" s="43" t="str">
        <x:v>Estabilidad y rendimiento; Journey de compra o uso</x:v>
      </x:c>
      <x:c r="I301" s="43" t="str">
        <x:v>Mixta/neutral</x:v>
      </x:c>
      <x:c r="J301" s="49" t="str">
        <x:v>Solamente puedo comprar como invitado, al momento de dar de alta todos mis datos la aplicación marca un error</x:v>
      </x:c>
      <x:c r="K301" s="43" t="n">
        <x:v>1</x:v>
      </x:c>
      <x:c r="L301" s="43" t="str">
        <x:v>1.8.2</x:v>
      </x:c>
      <x:c r="M301" s="81" t="b">
        <x:v>0</x:v>
      </x:c>
    </x:row>
    <x:row r="302" ht="46" customHeight="1">
      <x:c r="A302" s="43" t="str">
        <x:v>REV-0301</x:v>
      </x:c>
      <x:c r="B302" s="43" t="str">
        <x:v>MX-08</x:v>
      </x:c>
      <x:c r="C302" s="43" t="str">
        <x:v>Club Cinépolis</x:v>
      </x:c>
      <x:c r="D302" s="43" t="str">
        <x:v>com.cinepolis.go</x:v>
      </x:c>
      <x:c r="E302" s="43" t="str">
        <x:v>Google Play México</x:v>
      </x:c>
      <x:c r="F302" s="78" t="d">
        <x:v>2026-10-17T18:00:00.000Z</x:v>
      </x:c>
      <x:c r="G302" s="46" t="n">
        <x:v>4</x:v>
      </x:c>
      <x:c r="H302" s="43" t="str">
        <x:v>Estabilidad y rendimiento</x:v>
      </x:c>
      <x:c r="I302" s="43" t="str">
        <x:v>Positiva</x:v>
      </x:c>
      <x:c r="J302" s="49" t="str">
        <x:v>un poco lenta y revoltosa pero buena</x:v>
      </x:c>
      <x:c r="K302" s="43" t="n">
        <x:v>0</x:v>
      </x:c>
      <x:c r="L302" s="43" t="str">
        <x:v>1.8.2</x:v>
      </x:c>
      <x:c r="M302" s="81" t="b">
        <x:v>0</x:v>
      </x:c>
    </x:row>
    <x:row r="303" ht="46" customHeight="1">
      <x:c r="A303" s="43" t="str">
        <x:v>REV-0302</x:v>
      </x:c>
      <x:c r="B303" s="43" t="str">
        <x:v>MX-08</x:v>
      </x:c>
      <x:c r="C303" s="43" t="str">
        <x:v>Club Cinépolis</x:v>
      </x:c>
      <x:c r="D303" s="43" t="str">
        <x:v>com.cinepolis.go</x:v>
      </x:c>
      <x:c r="E303" s="43" t="str">
        <x:v>Google Play México</x:v>
      </x:c>
      <x:c r="F303" s="78" t="d">
        <x:v>2026-10-17T18:00:00.000Z</x:v>
      </x:c>
      <x:c r="G303" s="46" t="n">
        <x:v>5</x:v>
      </x:c>
      <x:c r="H303" s="43" t="str">
        <x:v>Estabilidad y rendimiento</x:v>
      </x:c>
      <x:c r="I303" s="43" t="str">
        <x:v>Positiva</x:v>
      </x:c>
      <x:c r="J303" s="49" t="str">
        <x:v>Sin fallas por el momento</x:v>
      </x:c>
      <x:c r="K303" s="43" t="n">
        <x:v>0</x:v>
      </x:c>
      <x:c r="L303" s="43" t="str">
        <x:v>1.8.2</x:v>
      </x:c>
      <x:c r="M303" s="81" t="b">
        <x:v>0</x:v>
      </x:c>
    </x:row>
    <x:row r="304" ht="46" customHeight="1">
      <x:c r="A304" s="43" t="str">
        <x:v>REV-0303</x:v>
      </x:c>
      <x:c r="B304" s="43" t="str">
        <x:v>MX-08</x:v>
      </x:c>
      <x:c r="C304" s="43" t="str">
        <x:v>Club Cinépolis</x:v>
      </x:c>
      <x:c r="D304" s="43" t="str">
        <x:v>com.cinepolis.go</x:v>
      </x:c>
      <x:c r="E304" s="43" t="str">
        <x:v>Google Play México</x:v>
      </x:c>
      <x:c r="F304" s="78" t="d">
        <x:v>2026-10-17T18:00:00.000Z</x:v>
      </x:c>
      <x:c r="G304" s="46" t="n">
        <x:v>5</x:v>
      </x:c>
      <x:c r="H304" s="43" t="str">
        <x:v>Valoración general</x:v>
      </x:c>
      <x:c r="I304" s="43" t="str">
        <x:v>Positiva</x:v>
      </x:c>
      <x:c r="J304" s="49" t="str">
        <x:v>muy sencilla de usar</x:v>
      </x:c>
      <x:c r="K304" s="43" t="n">
        <x:v>0</x:v>
      </x:c>
      <x:c r="L304" s="43" t="str">
        <x:v>1.8.2</x:v>
      </x:c>
      <x:c r="M304" s="81" t="b">
        <x:v>0</x:v>
      </x:c>
    </x:row>
    <x:row r="305" ht="46" customHeight="1">
      <x:c r="A305" s="43" t="str">
        <x:v>REV-0304</x:v>
      </x:c>
      <x:c r="B305" s="43" t="str">
        <x:v>MX-08</x:v>
      </x:c>
      <x:c r="C305" s="43" t="str">
        <x:v>Club Cinépolis</x:v>
      </x:c>
      <x:c r="D305" s="43" t="str">
        <x:v>com.cinepolis.go</x:v>
      </x:c>
      <x:c r="E305" s="43" t="str">
        <x:v>Google Play México</x:v>
      </x:c>
      <x:c r="F305" s="78" t="d">
        <x:v>2026-10-18T18:00:00.000Z</x:v>
      </x:c>
      <x:c r="G305" s="46" t="n">
        <x:v>1</x:v>
      </x:c>
      <x:c r="H305" s="43" t="str">
        <x:v>Estabilidad y rendimiento; Pago y saldo; Journey de compra o uso</x:v>
      </x:c>
      <x:c r="I305" s="43" t="str">
        <x:v>Negativa</x:v>
      </x:c>
      <x:c r="J305" s="49" t="str">
        <x:v>Llevo días queriendo comprar y me manda error! Sinceramente todavía de que cobran extra por la compra de boletos mediante la app, no dan un buen servicio, no te deja comprar alimentos, nada, además no te deja elegir los asientos de arriba por más zoom que le hagas.</x:v>
      </x:c>
      <x:c r="K305" s="43" t="n">
        <x:v>0</x:v>
      </x:c>
      <x:c r="L305" s="43" t="str"/>
      <x:c r="M305" s="81" t="b">
        <x:v>0</x:v>
      </x:c>
    </x:row>
    <x:row r="306" ht="46" customHeight="1">
      <x:c r="A306" s="43" t="str">
        <x:v>REV-0305</x:v>
      </x:c>
      <x:c r="B306" s="43" t="str">
        <x:v>MX-08</x:v>
      </x:c>
      <x:c r="C306" s="43" t="str">
        <x:v>Club Cinépolis</x:v>
      </x:c>
      <x:c r="D306" s="43" t="str">
        <x:v>com.cinepolis.go</x:v>
      </x:c>
      <x:c r="E306" s="43" t="str">
        <x:v>Google Play México</x:v>
      </x:c>
      <x:c r="F306" s="78" t="d">
        <x:v>2026-10-18T18:00:00.000Z</x:v>
      </x:c>
      <x:c r="G306" s="46" t="n">
        <x:v>1</x:v>
      </x:c>
      <x:c r="H306" s="43" t="str">
        <x:v>Journey de compra o uso</x:v>
      </x:c>
      <x:c r="I306" s="43" t="str">
        <x:v>Negativa</x:v>
      </x:c>
      <x:c r="J306" s="49" t="str">
        <x:v>no me deja. agarrar la aplicación y me aparece. qe esta fuera. de servicio y no me aparece. que hise mi compra.</x:v>
      </x:c>
      <x:c r="K306" s="43" t="n">
        <x:v>0</x:v>
      </x:c>
      <x:c r="L306" s="43" t="str">
        <x:v>1.8.1</x:v>
      </x:c>
      <x:c r="M306" s="81" t="b">
        <x:v>0</x:v>
      </x:c>
    </x:row>
    <x:row r="307" ht="46" customHeight="1">
      <x:c r="A307" s="43" t="str">
        <x:v>REV-0306</x:v>
      </x:c>
      <x:c r="B307" s="43" t="str">
        <x:v>MX-08</x:v>
      </x:c>
      <x:c r="C307" s="43" t="str">
        <x:v>Club Cinépolis</x:v>
      </x:c>
      <x:c r="D307" s="43" t="str">
        <x:v>com.cinepolis.go</x:v>
      </x:c>
      <x:c r="E307" s="43" t="str">
        <x:v>Google Play México</x:v>
      </x:c>
      <x:c r="F307" s="78" t="d">
        <x:v>2026-10-18T18:00:00.000Z</x:v>
      </x:c>
      <x:c r="G307" s="46" t="n">
        <x:v>5</x:v>
      </x:c>
      <x:c r="H307" s="43" t="str">
        <x:v>Valoración general</x:v>
      </x:c>
      <x:c r="I307" s="43" t="str">
        <x:v>Positiva</x:v>
      </x:c>
      <x:c r="J307" s="49" t="str">
        <x:v>Hola me parece muy bien te evitas hacer filas</x:v>
      </x:c>
      <x:c r="K307" s="43" t="n">
        <x:v>0</x:v>
      </x:c>
      <x:c r="L307" s="43" t="str">
        <x:v>1.8.2</x:v>
      </x:c>
      <x:c r="M307" s="81" t="b">
        <x:v>0</x:v>
      </x:c>
    </x:row>
    <x:row r="308" ht="46" customHeight="1">
      <x:c r="A308" s="43" t="str">
        <x:v>REV-0307</x:v>
      </x:c>
      <x:c r="B308" s="43" t="str">
        <x:v>MX-08</x:v>
      </x:c>
      <x:c r="C308" s="43" t="str">
        <x:v>Club Cinépolis</x:v>
      </x:c>
      <x:c r="D308" s="43" t="str">
        <x:v>com.cinepolis.go</x:v>
      </x:c>
      <x:c r="E308" s="43" t="str">
        <x:v>Google Play México</x:v>
      </x:c>
      <x:c r="F308" s="78" t="d">
        <x:v>2026-10-18T18:00:00.000Z</x:v>
      </x:c>
      <x:c r="G308" s="46" t="n">
        <x:v>3</x:v>
      </x:c>
      <x:c r="H308" s="43" t="str">
        <x:v>Registro y acceso; Journey de compra o uso</x:v>
      </x:c>
      <x:c r="I308" s="43" t="str">
        <x:v>Mixta/neutral</x:v>
      </x:c>
      <x:c r="J308" s="49" t="str">
        <x:v>no puedo acceder a mi cuenta. al primer intento me dice que he superado el límite diario para ingresar. la compra es ágil, lástima que no puedo hacerlo con mi cuenta del cine</x:v>
      </x:c>
      <x:c r="K308" s="43" t="n">
        <x:v>0</x:v>
      </x:c>
      <x:c r="L308" s="43" t="str">
        <x:v>1.8.1</x:v>
      </x:c>
      <x:c r="M308" s="81" t="b">
        <x:v>0</x:v>
      </x:c>
    </x:row>
    <x:row r="309" ht="46" customHeight="1">
      <x:c r="A309" s="43" t="str">
        <x:v>REV-0308</x:v>
      </x:c>
      <x:c r="B309" s="43" t="str">
        <x:v>MX-08</x:v>
      </x:c>
      <x:c r="C309" s="43" t="str">
        <x:v>Club Cinépolis</x:v>
      </x:c>
      <x:c r="D309" s="43" t="str">
        <x:v>com.cinepolis.go</x:v>
      </x:c>
      <x:c r="E309" s="43" t="str">
        <x:v>Google Play México</x:v>
      </x:c>
      <x:c r="F309" s="78" t="d">
        <x:v>2026-10-18T18:00:00.000Z</x:v>
      </x:c>
      <x:c r="G309" s="46" t="n">
        <x:v>3</x:v>
      </x:c>
      <x:c r="H309" s="43" t="str">
        <x:v>Pago y saldo; Puntos y redención</x:v>
      </x:c>
      <x:c r="I309" s="43" t="str">
        <x:v>Mixta/neutral</x:v>
      </x:c>
      <x:c r="J309" s="49" t="str">
        <x:v>se batalla para pagar con puntos</x:v>
      </x:c>
      <x:c r="K309" s="43" t="n">
        <x:v>0</x:v>
      </x:c>
      <x:c r="L309" s="43" t="str">
        <x:v>1.8.2</x:v>
      </x:c>
      <x:c r="M309" s="81" t="b">
        <x:v>0</x:v>
      </x:c>
    </x:row>
    <x:row r="310" ht="46" customHeight="1">
      <x:c r="A310" s="43" t="str">
        <x:v>REV-0309</x:v>
      </x:c>
      <x:c r="B310" s="43" t="str">
        <x:v>MX-08</x:v>
      </x:c>
      <x:c r="C310" s="43" t="str">
        <x:v>Club Cinépolis</x:v>
      </x:c>
      <x:c r="D310" s="43" t="str">
        <x:v>com.cinepolis.go</x:v>
      </x:c>
      <x:c r="E310" s="43" t="str">
        <x:v>Google Play México</x:v>
      </x:c>
      <x:c r="F310" s="78" t="d">
        <x:v>2026-10-18T18:00:00.000Z</x:v>
      </x:c>
      <x:c r="G310" s="46" t="n">
        <x:v>5</x:v>
      </x:c>
      <x:c r="H310" s="43" t="str">
        <x:v>Journey de compra o uso</x:v>
      </x:c>
      <x:c r="I310" s="43" t="str">
        <x:v>Positiva</x:v>
      </x:c>
      <x:c r="J310" s="49" t="str">
        <x:v>10 de 10 facil de usar y me facilita más las compras</x:v>
      </x:c>
      <x:c r="K310" s="43" t="n">
        <x:v>0</x:v>
      </x:c>
      <x:c r="L310" s="43" t="str">
        <x:v>1.8.2</x:v>
      </x:c>
      <x:c r="M310" s="81" t="b">
        <x:v>0</x:v>
      </x:c>
    </x:row>
    <x:row r="311" ht="46" customHeight="1">
      <x:c r="A311" s="43" t="str">
        <x:v>REV-0310</x:v>
      </x:c>
      <x:c r="B311" s="43" t="str">
        <x:v>MX-08</x:v>
      </x:c>
      <x:c r="C311" s="43" t="str">
        <x:v>Club Cinépolis</x:v>
      </x:c>
      <x:c r="D311" s="43" t="str">
        <x:v>com.cinepolis.go</x:v>
      </x:c>
      <x:c r="E311" s="43" t="str">
        <x:v>Google Play México</x:v>
      </x:c>
      <x:c r="F311" s="78" t="d">
        <x:v>2026-10-18T18:00:00.000Z</x:v>
      </x:c>
      <x:c r="G311" s="46" t="n">
        <x:v>2</x:v>
      </x:c>
      <x:c r="H311" s="43" t="str">
        <x:v>Pago y saldo</x:v>
      </x:c>
      <x:c r="I311" s="43" t="str">
        <x:v>Negativa</x:v>
      </x:c>
      <x:c r="J311" s="49" t="str">
        <x:v>HAY QUE PAGAR POR UTILIZAR LA APLICACIÓN QUE CONTINENTE TIENE PROBLEMAS Y EL SERVICIO EN EL ESTABLECIMIENTO ES DE LO PEOR</x:v>
      </x:c>
      <x:c r="K311" s="43" t="n">
        <x:v>0</x:v>
      </x:c>
      <x:c r="L311" s="43" t="str">
        <x:v>1.8.2</x:v>
      </x:c>
      <x:c r="M311" s="81" t="b">
        <x:v>0</x:v>
      </x:c>
    </x:row>
    <x:row r="312" ht="46" customHeight="1">
      <x:c r="A312" s="43" t="str">
        <x:v>REV-0311</x:v>
      </x:c>
      <x:c r="B312" s="43" t="str">
        <x:v>MX-08</x:v>
      </x:c>
      <x:c r="C312" s="43" t="str">
        <x:v>Club Cinépolis</x:v>
      </x:c>
      <x:c r="D312" s="43" t="str">
        <x:v>com.cinepolis.go</x:v>
      </x:c>
      <x:c r="E312" s="43" t="str">
        <x:v>Google Play México</x:v>
      </x:c>
      <x:c r="F312" s="78" t="d">
        <x:v>2026-10-18T18:00:00.000Z</x:v>
      </x:c>
      <x:c r="G312" s="46" t="n">
        <x:v>3</x:v>
      </x:c>
      <x:c r="H312" s="43" t="str">
        <x:v>Journey de compra o uso</x:v>
      </x:c>
      <x:c r="I312" s="43" t="str">
        <x:v>Mixta/neutral</x:v>
      </x:c>
      <x:c r="J312" s="49" t="str">
        <x:v>funciona para comprar pero es imposible iniciar seción</x:v>
      </x:c>
      <x:c r="K312" s="43" t="n">
        <x:v>0</x:v>
      </x:c>
      <x:c r="L312" s="43" t="str">
        <x:v>1.8.2</x:v>
      </x:c>
      <x:c r="M312" s="81" t="b">
        <x:v>0</x:v>
      </x:c>
    </x:row>
    <x:row r="313" ht="46" customHeight="1">
      <x:c r="A313" s="43" t="str">
        <x:v>REV-0312</x:v>
      </x:c>
      <x:c r="B313" s="43" t="str">
        <x:v>MX-08</x:v>
      </x:c>
      <x:c r="C313" s="43" t="str">
        <x:v>Club Cinépolis</x:v>
      </x:c>
      <x:c r="D313" s="43" t="str">
        <x:v>com.cinepolis.go</x:v>
      </x:c>
      <x:c r="E313" s="43" t="str">
        <x:v>Google Play México</x:v>
      </x:c>
      <x:c r="F313" s="78" t="d">
        <x:v>2026-10-18T18:00:00.000Z</x:v>
      </x:c>
      <x:c r="G313" s="46" t="n">
        <x:v>1</x:v>
      </x:c>
      <x:c r="H313" s="43" t="str">
        <x:v>Pago y saldo</x:v>
      </x:c>
      <x:c r="I313" s="43" t="str">
        <x:v>Negativa</x:v>
      </x:c>
      <x:c r="J313" s="49" t="str">
        <x:v>no deja hacer los cobros</x:v>
      </x:c>
      <x:c r="K313" s="43" t="n">
        <x:v>0</x:v>
      </x:c>
      <x:c r="L313" s="43" t="str">
        <x:v>1.8.0</x:v>
      </x:c>
      <x:c r="M313" s="81" t="b">
        <x:v>0</x:v>
      </x:c>
    </x:row>
    <x:row r="314" ht="46" customHeight="1">
      <x:c r="A314" s="43" t="str">
        <x:v>REV-0313</x:v>
      </x:c>
      <x:c r="B314" s="43" t="str">
        <x:v>MX-08</x:v>
      </x:c>
      <x:c r="C314" s="43" t="str">
        <x:v>Club Cinépolis</x:v>
      </x:c>
      <x:c r="D314" s="43" t="str">
        <x:v>com.cinepolis.go</x:v>
      </x:c>
      <x:c r="E314" s="43" t="str">
        <x:v>Google Play México</x:v>
      </x:c>
      <x:c r="F314" s="78" t="d">
        <x:v>2026-10-18T18:00:00.000Z</x:v>
      </x:c>
      <x:c r="G314" s="46" t="n">
        <x:v>1</x:v>
      </x:c>
      <x:c r="H314" s="43" t="str">
        <x:v>Estabilidad y rendimiento; Puntos y redención; Journey de compra o uso</x:v>
      </x:c>
      <x:c r="I314" s="43" t="str">
        <x:v>Negativa</x:v>
      </x:c>
      <x:c r="J314" s="49" t="str">
        <x:v>cero estrellas tengo meses queriendo comprar entradas desde la pp y no me deja, solo me marca error y que acuda a mi cine 🤦🏿🤦🏿 en todo caso para que ponen esta app si no deja comprar nada. Basura.</x:v>
      </x:c>
      <x:c r="K314" s="43" t="n">
        <x:v>0</x:v>
      </x:c>
      <x:c r="L314" s="43" t="str">
        <x:v>1.8.2</x:v>
      </x:c>
      <x:c r="M314" s="81" t="b">
        <x:v>0</x:v>
      </x:c>
    </x:row>
    <x:row r="315" ht="46" customHeight="1">
      <x:c r="A315" s="43" t="str">
        <x:v>REV-0314</x:v>
      </x:c>
      <x:c r="B315" s="43" t="str">
        <x:v>MX-08</x:v>
      </x:c>
      <x:c r="C315" s="43" t="str">
        <x:v>Club Cinépolis</x:v>
      </x:c>
      <x:c r="D315" s="43" t="str">
        <x:v>com.cinepolis.go</x:v>
      </x:c>
      <x:c r="E315" s="43" t="str">
        <x:v>Google Play México</x:v>
      </x:c>
      <x:c r="F315" s="78" t="d">
        <x:v>2026-10-18T18:00:00.000Z</x:v>
      </x:c>
      <x:c r="G315" s="46" t="n">
        <x:v>3</x:v>
      </x:c>
      <x:c r="H315" s="43" t="str">
        <x:v>Pago y saldo</x:v>
      </x:c>
      <x:c r="I315" s="43" t="str">
        <x:v>Mixta/neutral</x:v>
      </x:c>
      <x:c r="J315" s="49" t="str">
        <x:v>No entiendo el cobro extra por "servicio" si yo hago todo, además es vía digital</x:v>
      </x:c>
      <x:c r="K315" s="43" t="n">
        <x:v>0</x:v>
      </x:c>
      <x:c r="L315" s="43" t="str">
        <x:v>1.8.2</x:v>
      </x:c>
      <x:c r="M315" s="81" t="b">
        <x:v>0</x:v>
      </x:c>
    </x:row>
    <x:row r="316" ht="46" customHeight="1">
      <x:c r="A316" s="43" t="str">
        <x:v>REV-0315</x:v>
      </x:c>
      <x:c r="B316" s="43" t="str">
        <x:v>MX-08</x:v>
      </x:c>
      <x:c r="C316" s="43" t="str">
        <x:v>Club Cinépolis</x:v>
      </x:c>
      <x:c r="D316" s="43" t="str">
        <x:v>com.cinepolis.go</x:v>
      </x:c>
      <x:c r="E316" s="43" t="str">
        <x:v>Google Play México</x:v>
      </x:c>
      <x:c r="F316" s="78" t="d">
        <x:v>2026-10-18T18:00:00.000Z</x:v>
      </x:c>
      <x:c r="G316" s="46" t="n">
        <x:v>1</x:v>
      </x:c>
      <x:c r="H316" s="43" t="str">
        <x:v>Promoción y valor</x:v>
      </x:c>
      <x:c r="I316" s="43" t="str">
        <x:v>Negativa</x:v>
      </x:c>
      <x:c r="J316" s="49" t="str">
        <x:v>mala no acepta las promociones ni el 2x1 de mastercard</x:v>
      </x:c>
      <x:c r="K316" s="43" t="n">
        <x:v>0</x:v>
      </x:c>
      <x:c r="L316" s="43" t="str">
        <x:v>1.8.2</x:v>
      </x:c>
      <x:c r="M316" s="81" t="b">
        <x:v>0</x:v>
      </x:c>
    </x:row>
    <x:row r="317" ht="46" customHeight="1">
      <x:c r="A317" s="43" t="str">
        <x:v>REV-0316</x:v>
      </x:c>
      <x:c r="B317" s="43" t="str">
        <x:v>MX-08</x:v>
      </x:c>
      <x:c r="C317" s="43" t="str">
        <x:v>Club Cinépolis</x:v>
      </x:c>
      <x:c r="D317" s="43" t="str">
        <x:v>com.cinepolis.go</x:v>
      </x:c>
      <x:c r="E317" s="43" t="str">
        <x:v>Google Play México</x:v>
      </x:c>
      <x:c r="F317" s="78" t="d">
        <x:v>2026-10-18T18:00:00.000Z</x:v>
      </x:c>
      <x:c r="G317" s="46" t="n">
        <x:v>4</x:v>
      </x:c>
      <x:c r="H317" s="43" t="str">
        <x:v>Valoración general</x:v>
      </x:c>
      <x:c r="I317" s="43" t="str">
        <x:v>Positiva</x:v>
      </x:c>
      <x:c r="J317" s="49" t="str">
        <x:v>no puedo abrir la aplicación</x:v>
      </x:c>
      <x:c r="K317" s="43" t="n">
        <x:v>0</x:v>
      </x:c>
      <x:c r="L317" s="43" t="str">
        <x:v>1.8.2</x:v>
      </x:c>
      <x:c r="M317" s="81" t="b">
        <x:v>0</x:v>
      </x:c>
    </x:row>
    <x:row r="318" ht="46" customHeight="1">
      <x:c r="A318" s="43" t="str">
        <x:v>REV-0317</x:v>
      </x:c>
      <x:c r="B318" s="43" t="str">
        <x:v>MX-08</x:v>
      </x:c>
      <x:c r="C318" s="43" t="str">
        <x:v>Club Cinépolis</x:v>
      </x:c>
      <x:c r="D318" s="43" t="str">
        <x:v>com.cinepolis.go</x:v>
      </x:c>
      <x:c r="E318" s="43" t="str">
        <x:v>Google Play México</x:v>
      </x:c>
      <x:c r="F318" s="78" t="d">
        <x:v>2026-10-18T18:00:00.000Z</x:v>
      </x:c>
      <x:c r="G318" s="46" t="n">
        <x:v>5</x:v>
      </x:c>
      <x:c r="H318" s="43" t="str">
        <x:v>Valoración general</x:v>
      </x:c>
      <x:c r="I318" s="43" t="str">
        <x:v>Positiva</x:v>
      </x:c>
      <x:c r="J318" s="49" t="str">
        <x:v>me sigue encantando como siempre, solo si que pongan más combos económicos porque si están muy caritos</x:v>
      </x:c>
      <x:c r="K318" s="43" t="n">
        <x:v>0</x:v>
      </x:c>
      <x:c r="L318" s="43" t="str">
        <x:v>1.8.2</x:v>
      </x:c>
      <x:c r="M318" s="81" t="b">
        <x:v>0</x:v>
      </x:c>
    </x:row>
    <x:row r="319" ht="46" customHeight="1">
      <x:c r="A319" s="43" t="str">
        <x:v>REV-0318</x:v>
      </x:c>
      <x:c r="B319" s="43" t="str">
        <x:v>MX-08</x:v>
      </x:c>
      <x:c r="C319" s="43" t="str">
        <x:v>Club Cinépolis</x:v>
      </x:c>
      <x:c r="D319" s="43" t="str">
        <x:v>com.cinepolis.go</x:v>
      </x:c>
      <x:c r="E319" s="43" t="str">
        <x:v>Google Play México</x:v>
      </x:c>
      <x:c r="F319" s="78" t="d">
        <x:v>2026-10-18T18:00:00.000Z</x:v>
      </x:c>
      <x:c r="G319" s="46" t="n">
        <x:v>3</x:v>
      </x:c>
      <x:c r="H319" s="43" t="str">
        <x:v>Pago y saldo</x:v>
      </x:c>
      <x:c r="I319" s="43" t="str">
        <x:v>Mixta/neutral</x:v>
      </x:c>
      <x:c r="J319" s="49" t="str">
        <x:v>No deberían de cobrar por "Servicio" no hay nadie atendiéndote</x:v>
      </x:c>
      <x:c r="K319" s="43" t="n">
        <x:v>0</x:v>
      </x:c>
      <x:c r="L319" s="43" t="str">
        <x:v>1.8.2</x:v>
      </x:c>
      <x:c r="M319" s="81" t="b">
        <x:v>0</x:v>
      </x:c>
    </x:row>
    <x:row r="320" ht="46" customHeight="1">
      <x:c r="A320" s="43" t="str">
        <x:v>REV-0319</x:v>
      </x:c>
      <x:c r="B320" s="43" t="str">
        <x:v>MX-08</x:v>
      </x:c>
      <x:c r="C320" s="43" t="str">
        <x:v>Club Cinépolis</x:v>
      </x:c>
      <x:c r="D320" s="43" t="str">
        <x:v>com.cinepolis.go</x:v>
      </x:c>
      <x:c r="E320" s="43" t="str">
        <x:v>Google Play México</x:v>
      </x:c>
      <x:c r="F320" s="78" t="d">
        <x:v>2026-10-18T18:00:00.000Z</x:v>
      </x:c>
      <x:c r="G320" s="46" t="n">
        <x:v>1</x:v>
      </x:c>
      <x:c r="H320" s="43" t="str">
        <x:v>Estabilidad y rendimiento; Pago y saldo; Journey de compra o uso</x:v>
      </x:c>
      <x:c r="I320" s="43" t="str">
        <x:v>Negativa</x:v>
      </x:c>
      <x:c r="J320" s="49" t="str">
        <x:v>siempre se traba al pagar los boletos</x:v>
      </x:c>
      <x:c r="K320" s="43" t="n">
        <x:v>0</x:v>
      </x:c>
      <x:c r="L320" s="43" t="str">
        <x:v>1.7.1</x:v>
      </x:c>
      <x:c r="M320" s="81" t="b">
        <x:v>0</x:v>
      </x:c>
    </x:row>
    <x:row r="321" ht="46" customHeight="1">
      <x:c r="A321" s="43" t="str">
        <x:v>REV-0320</x:v>
      </x:c>
      <x:c r="B321" s="43" t="str">
        <x:v>MX-09</x:v>
      </x:c>
      <x:c r="C321" s="43" t="str">
        <x:v>Starbucks Rewards México</x:v>
      </x:c>
      <x:c r="D321" s="43" t="str">
        <x:v>com.starbucks.mx</x:v>
      </x:c>
      <x:c r="E321" s="43" t="str">
        <x:v>Google Play México</x:v>
      </x:c>
      <x:c r="F321" s="78" t="d">
        <x:v>2026-09-20T18:00:00.000Z</x:v>
      </x:c>
      <x:c r="G321" s="46" t="n">
        <x:v>1</x:v>
      </x:c>
      <x:c r="H321" s="43" t="str">
        <x:v>Registro y acceso</x:v>
      </x:c>
      <x:c r="I321" s="43" t="str">
        <x:v>Negativa</x:v>
      </x:c>
      <x:c r="J321" s="49" t="str">
        <x:v>ya mejor eliminé mi cuenta</x:v>
      </x:c>
      <x:c r="K321" s="43" t="n">
        <x:v>0</x:v>
      </x:c>
      <x:c r="L321" s="43" t="str"/>
      <x:c r="M321" s="81" t="b">
        <x:v>0</x:v>
      </x:c>
    </x:row>
    <x:row r="322" ht="46" customHeight="1">
      <x:c r="A322" s="43" t="str">
        <x:v>REV-0321</x:v>
      </x:c>
      <x:c r="B322" s="43" t="str">
        <x:v>MX-09</x:v>
      </x:c>
      <x:c r="C322" s="43" t="str">
        <x:v>Starbucks Rewards México</x:v>
      </x:c>
      <x:c r="D322" s="43" t="str">
        <x:v>com.starbucks.mx</x:v>
      </x:c>
      <x:c r="E322" s="43" t="str">
        <x:v>Google Play México</x:v>
      </x:c>
      <x:c r="F322" s="78" t="d">
        <x:v>2026-09-22T18:00:00.000Z</x:v>
      </x:c>
      <x:c r="G322" s="46" t="n">
        <x:v>5</x:v>
      </x:c>
      <x:c r="H322" s="43" t="str">
        <x:v>Valoración general</x:v>
      </x:c>
      <x:c r="I322" s="43" t="str">
        <x:v>Positiva</x:v>
      </x:c>
      <x:c r="J322" s="49" t="str">
        <x:v>me encanta ir por mi strawberry acai</x:v>
      </x:c>
      <x:c r="K322" s="43" t="n">
        <x:v>0</x:v>
      </x:c>
      <x:c r="L322" s="43" t="str">
        <x:v>8.6.0</x:v>
      </x:c>
      <x:c r="M322" s="81" t="b">
        <x:v>0</x:v>
      </x:c>
    </x:row>
    <x:row r="323" ht="46" customHeight="1">
      <x:c r="A323" s="43" t="str">
        <x:v>REV-0322</x:v>
      </x:c>
      <x:c r="B323" s="43" t="str">
        <x:v>MX-09</x:v>
      </x:c>
      <x:c r="C323" s="43" t="str">
        <x:v>Starbucks Rewards México</x:v>
      </x:c>
      <x:c r="D323" s="43" t="str">
        <x:v>com.starbucks.mx</x:v>
      </x:c>
      <x:c r="E323" s="43" t="str">
        <x:v>Google Play México</x:v>
      </x:c>
      <x:c r="F323" s="78" t="d">
        <x:v>2026-09-22T18:00:00.000Z</x:v>
      </x:c>
      <x:c r="G323" s="46" t="n">
        <x:v>1</x:v>
      </x:c>
      <x:c r="H323" s="43" t="str">
        <x:v>Valoración general</x:v>
      </x:c>
      <x:c r="I323" s="43" t="str">
        <x:v>Negativa</x:v>
      </x:c>
      <x:c r="J323" s="49" t="str">
        <x:v>Horrible 🫠</x:v>
      </x:c>
      <x:c r="K323" s="43" t="n">
        <x:v>0</x:v>
      </x:c>
      <x:c r="L323" s="43" t="str">
        <x:v>8.6.0</x:v>
      </x:c>
      <x:c r="M323" s="81" t="b">
        <x:v>0</x:v>
      </x:c>
    </x:row>
    <x:row r="324" ht="46" customHeight="1">
      <x:c r="A324" s="43" t="str">
        <x:v>REV-0323</x:v>
      </x:c>
      <x:c r="B324" s="43" t="str">
        <x:v>MX-09</x:v>
      </x:c>
      <x:c r="C324" s="43" t="str">
        <x:v>Starbucks Rewards México</x:v>
      </x:c>
      <x:c r="D324" s="43" t="str">
        <x:v>com.starbucks.mx</x:v>
      </x:c>
      <x:c r="E324" s="43" t="str">
        <x:v>Google Play México</x:v>
      </x:c>
      <x:c r="F324" s="78" t="d">
        <x:v>2026-09-23T18:00:00.000Z</x:v>
      </x:c>
      <x:c r="G324" s="46" t="n">
        <x:v>1</x:v>
      </x:c>
      <x:c r="H324" s="43" t="str">
        <x:v>Registro y acceso; Journey de compra o uso</x:v>
      </x:c>
      <x:c r="I324" s="43" t="str">
        <x:v>Negativa</x:v>
      </x:c>
      <x:c r="J324" s="49" t="str">
        <x:v>todo iba bien hasta que me pidió contraseña para pedir un café la olvide intenté restablecerla pero no sé puede te llega un código por correo Pero no te dice dónde ponerlo y no te deja avanzar</x:v>
      </x:c>
      <x:c r="K324" s="43" t="n">
        <x:v>0</x:v>
      </x:c>
      <x:c r="L324" s="43" t="str">
        <x:v>8.6.0</x:v>
      </x:c>
      <x:c r="M324" s="81" t="b">
        <x:v>0</x:v>
      </x:c>
    </x:row>
    <x:row r="325" ht="46" customHeight="1">
      <x:c r="A325" s="43" t="str">
        <x:v>REV-0324</x:v>
      </x:c>
      <x:c r="B325" s="43" t="str">
        <x:v>MX-09</x:v>
      </x:c>
      <x:c r="C325" s="43" t="str">
        <x:v>Starbucks Rewards México</x:v>
      </x:c>
      <x:c r="D325" s="43" t="str">
        <x:v>com.starbucks.mx</x:v>
      </x:c>
      <x:c r="E325" s="43" t="str">
        <x:v>Google Play México</x:v>
      </x:c>
      <x:c r="F325" s="78" t="d">
        <x:v>2026-09-24T18:00:00.000Z</x:v>
      </x:c>
      <x:c r="G325" s="46" t="n">
        <x:v>1</x:v>
      </x:c>
      <x:c r="H325" s="43" t="str">
        <x:v>Valoración general</x:v>
      </x:c>
      <x:c r="I325" s="43" t="str">
        <x:v>Negativa</x:v>
      </x:c>
      <x:c r="J325" s="49" t="str">
        <x:v>Pedí dos productos y solo me llego 1, trate de comunicarme pero me bloquearon las llamadas, pésimo servicio</x:v>
      </x:c>
      <x:c r="K325" s="43" t="n">
        <x:v>0</x:v>
      </x:c>
      <x:c r="L325" s="43" t="str">
        <x:v>8.6.0</x:v>
      </x:c>
      <x:c r="M325" s="81" t="b">
        <x:v>0</x:v>
      </x:c>
    </x:row>
    <x:row r="326" ht="46" customHeight="1">
      <x:c r="A326" s="43" t="str">
        <x:v>REV-0325</x:v>
      </x:c>
      <x:c r="B326" s="43" t="str">
        <x:v>MX-09</x:v>
      </x:c>
      <x:c r="C326" s="43" t="str">
        <x:v>Starbucks Rewards México</x:v>
      </x:c>
      <x:c r="D326" s="43" t="str">
        <x:v>com.starbucks.mx</x:v>
      </x:c>
      <x:c r="E326" s="43" t="str">
        <x:v>Google Play México</x:v>
      </x:c>
      <x:c r="F326" s="78" t="d">
        <x:v>2026-09-24T18:00:00.000Z</x:v>
      </x:c>
      <x:c r="G326" s="46" t="n">
        <x:v>2</x:v>
      </x:c>
      <x:c r="H326" s="43" t="str">
        <x:v>Estabilidad y rendimiento; Pago y saldo</x:v>
      </x:c>
      <x:c r="I326" s="43" t="str">
        <x:v>Negativa</x:v>
      </x:c>
      <x:c r="J326" s="49" t="str">
        <x:v>la app no funciona al realizar pagos</x:v>
      </x:c>
      <x:c r="K326" s="43" t="n">
        <x:v>0</x:v>
      </x:c>
      <x:c r="L326" s="43" t="str">
        <x:v>8.6.0</x:v>
      </x:c>
      <x:c r="M326" s="81" t="b">
        <x:v>0</x:v>
      </x:c>
    </x:row>
    <x:row r="327" ht="46" customHeight="1">
      <x:c r="A327" s="43" t="str">
        <x:v>REV-0326</x:v>
      </x:c>
      <x:c r="B327" s="43" t="str">
        <x:v>MX-09</x:v>
      </x:c>
      <x:c r="C327" s="43" t="str">
        <x:v>Starbucks Rewards México</x:v>
      </x:c>
      <x:c r="D327" s="43" t="str">
        <x:v>com.starbucks.mx</x:v>
      </x:c>
      <x:c r="E327" s="43" t="str">
        <x:v>Google Play México</x:v>
      </x:c>
      <x:c r="F327" s="78" t="d">
        <x:v>2026-09-26T18:00:00.000Z</x:v>
      </x:c>
      <x:c r="G327" s="46" t="n">
        <x:v>1</x:v>
      </x:c>
      <x:c r="H327" s="43" t="str">
        <x:v>Registro y acceso</x:v>
      </x:c>
      <x:c r="I327" s="43" t="str">
        <x:v>Negativa</x:v>
      </x:c>
      <x:c r="J327" s="49" t="str">
        <x:v>no me deja iniciar sesión</x:v>
      </x:c>
      <x:c r="K327" s="43" t="n">
        <x:v>0</x:v>
      </x:c>
      <x:c r="L327" s="43" t="str">
        <x:v>8.6.0</x:v>
      </x:c>
      <x:c r="M327" s="81" t="b">
        <x:v>0</x:v>
      </x:c>
    </x:row>
    <x:row r="328" ht="46" customHeight="1">
      <x:c r="A328" s="43" t="str">
        <x:v>REV-0327</x:v>
      </x:c>
      <x:c r="B328" s="43" t="str">
        <x:v>MX-09</x:v>
      </x:c>
      <x:c r="C328" s="43" t="str">
        <x:v>Starbucks Rewards México</x:v>
      </x:c>
      <x:c r="D328" s="43" t="str">
        <x:v>com.starbucks.mx</x:v>
      </x:c>
      <x:c r="E328" s="43" t="str">
        <x:v>Google Play México</x:v>
      </x:c>
      <x:c r="F328" s="78" t="d">
        <x:v>2026-09-27T18:00:00.000Z</x:v>
      </x:c>
      <x:c r="G328" s="46" t="n">
        <x:v>1</x:v>
      </x:c>
      <x:c r="H328" s="43" t="str">
        <x:v>Pago y saldo</x:v>
      </x:c>
      <x:c r="I328" s="43" t="str">
        <x:v>Negativa</x:v>
      </x:c>
      <x:c r="J328" s="49" t="str">
        <x:v>Su sistema de recargas y gift cards del asco. No sirve de nada la app</x:v>
      </x:c>
      <x:c r="K328" s="43" t="n">
        <x:v>0</x:v>
      </x:c>
      <x:c r="L328" s="43" t="str">
        <x:v>8.6.0</x:v>
      </x:c>
      <x:c r="M328" s="81" t="b">
        <x:v>0</x:v>
      </x:c>
    </x:row>
    <x:row r="329" ht="46" customHeight="1">
      <x:c r="A329" s="43" t="str">
        <x:v>REV-0328</x:v>
      </x:c>
      <x:c r="B329" s="43" t="str">
        <x:v>MX-09</x:v>
      </x:c>
      <x:c r="C329" s="43" t="str">
        <x:v>Starbucks Rewards México</x:v>
      </x:c>
      <x:c r="D329" s="43" t="str">
        <x:v>com.starbucks.mx</x:v>
      </x:c>
      <x:c r="E329" s="43" t="str">
        <x:v>Google Play México</x:v>
      </x:c>
      <x:c r="F329" s="78" t="d">
        <x:v>2026-09-28T18:00:00.000Z</x:v>
      </x:c>
      <x:c r="G329" s="46" t="n">
        <x:v>1</x:v>
      </x:c>
      <x:c r="H329" s="43" t="str">
        <x:v>Journey de compra o uso</x:v>
      </x:c>
      <x:c r="I329" s="43" t="str">
        <x:v>Negativa</x:v>
      </x:c>
      <x:c r="J329" s="49" t="str">
        <x:v>pésimo servicio es imposible comprar algo si no eres good 😡 😒 todo es carisimo y la estúpida app no sirve para comprar mercancía especial como vasos pésimo servicio de @starbooks</x:v>
      </x:c>
      <x:c r="K329" s="43" t="n">
        <x:v>0</x:v>
      </x:c>
      <x:c r="L329" s="43" t="str">
        <x:v>8.6.0</x:v>
      </x:c>
      <x:c r="M329" s="81" t="b">
        <x:v>0</x:v>
      </x:c>
    </x:row>
    <x:row r="330" ht="46" customHeight="1">
      <x:c r="A330" s="43" t="str">
        <x:v>REV-0329</x:v>
      </x:c>
      <x:c r="B330" s="43" t="str">
        <x:v>MX-09</x:v>
      </x:c>
      <x:c r="C330" s="43" t="str">
        <x:v>Starbucks Rewards México</x:v>
      </x:c>
      <x:c r="D330" s="43" t="str">
        <x:v>com.starbucks.mx</x:v>
      </x:c>
      <x:c r="E330" s="43" t="str">
        <x:v>Google Play México</x:v>
      </x:c>
      <x:c r="F330" s="78" t="d">
        <x:v>2026-09-28T18:00:00.000Z</x:v>
      </x:c>
      <x:c r="G330" s="46" t="n">
        <x:v>1</x:v>
      </x:c>
      <x:c r="H330" s="43" t="str">
        <x:v>Pago y saldo</x:v>
      </x:c>
      <x:c r="I330" s="43" t="str">
        <x:v>Negativa</x:v>
      </x:c>
      <x:c r="J330" s="49" t="str">
        <x:v>Muy mala. No deja pedir en pickup ni procesar el pago y eso quita tiempo. Ojalá lo puedan arreglar.</x:v>
      </x:c>
      <x:c r="K330" s="43" t="n">
        <x:v>0</x:v>
      </x:c>
      <x:c r="L330" s="43" t="str">
        <x:v>8.6.0</x:v>
      </x:c>
      <x:c r="M330" s="81" t="b">
        <x:v>0</x:v>
      </x:c>
    </x:row>
    <x:row r="331" ht="46" customHeight="1">
      <x:c r="A331" s="43" t="str">
        <x:v>REV-0330</x:v>
      </x:c>
      <x:c r="B331" s="43" t="str">
        <x:v>MX-09</x:v>
      </x:c>
      <x:c r="C331" s="43" t="str">
        <x:v>Starbucks Rewards México</x:v>
      </x:c>
      <x:c r="D331" s="43" t="str">
        <x:v>com.starbucks.mx</x:v>
      </x:c>
      <x:c r="E331" s="43" t="str">
        <x:v>Google Play México</x:v>
      </x:c>
      <x:c r="F331" s="78" t="d">
        <x:v>2026-09-29T18:00:00.000Z</x:v>
      </x:c>
      <x:c r="G331" s="46" t="n">
        <x:v>1</x:v>
      </x:c>
      <x:c r="H331" s="43" t="str">
        <x:v>Estabilidad y rendimiento; Pago y saldo; Journey de compra o uso</x:v>
      </x:c>
      <x:c r="I331" s="43" t="str">
        <x:v>Negativa</x:v>
      </x:c>
      <x:c r="J331" s="49" t="str">
        <x:v>pésima aplicación, llena de fallas. antes solía pedir por Pick Up y todo muy bien (llevaba años), pero ya lleva 2 meses o más que aunque cambie mi método de pago, la dirección, incluso hasta por envío no procesa mi orden. estoy harta, sus productos son carísimos como para que no le den el mantenimiento correcto a la app. con ganas de ya nunca comprar ahí.</x:v>
      </x:c>
      <x:c r="K331" s="43" t="n">
        <x:v>0</x:v>
      </x:c>
      <x:c r="L331" s="43" t="str">
        <x:v>8.6.0</x:v>
      </x:c>
      <x:c r="M331" s="81" t="b">
        <x:v>0</x:v>
      </x:c>
    </x:row>
    <x:row r="332" ht="46" customHeight="1">
      <x:c r="A332" s="43" t="str">
        <x:v>REV-0331</x:v>
      </x:c>
      <x:c r="B332" s="43" t="str">
        <x:v>MX-09</x:v>
      </x:c>
      <x:c r="C332" s="43" t="str">
        <x:v>Starbucks Rewards México</x:v>
      </x:c>
      <x:c r="D332" s="43" t="str">
        <x:v>com.starbucks.mx</x:v>
      </x:c>
      <x:c r="E332" s="43" t="str">
        <x:v>Google Play México</x:v>
      </x:c>
      <x:c r="F332" s="78" t="d">
        <x:v>2026-09-29T18:00:00.000Z</x:v>
      </x:c>
      <x:c r="G332" s="46" t="n">
        <x:v>1</x:v>
      </x:c>
      <x:c r="H332" s="43" t="str">
        <x:v>Valoración general</x:v>
      </x:c>
      <x:c r="I332" s="43" t="str">
        <x:v>Negativa</x:v>
      </x:c>
      <x:c r="J332" s="49" t="str">
        <x:v>no me deja darme de alta</x:v>
      </x:c>
      <x:c r="K332" s="43" t="n">
        <x:v>0</x:v>
      </x:c>
      <x:c r="L332" s="43" t="str">
        <x:v>8.6.0</x:v>
      </x:c>
      <x:c r="M332" s="81" t="b">
        <x:v>0</x:v>
      </x:c>
    </x:row>
    <x:row r="333" ht="46" customHeight="1">
      <x:c r="A333" s="43" t="str">
        <x:v>REV-0332</x:v>
      </x:c>
      <x:c r="B333" s="43" t="str">
        <x:v>MX-09</x:v>
      </x:c>
      <x:c r="C333" s="43" t="str">
        <x:v>Starbucks Rewards México</x:v>
      </x:c>
      <x:c r="D333" s="43" t="str">
        <x:v>com.starbucks.mx</x:v>
      </x:c>
      <x:c r="E333" s="43" t="str">
        <x:v>Google Play México</x:v>
      </x:c>
      <x:c r="F333" s="78" t="d">
        <x:v>2026-10-01T18:00:00.000Z</x:v>
      </x:c>
      <x:c r="G333" s="46" t="n">
        <x:v>5</x:v>
      </x:c>
      <x:c r="H333" s="43" t="str">
        <x:v>Valoración general</x:v>
      </x:c>
      <x:c r="I333" s="43" t="str">
        <x:v>Positiva</x:v>
      </x:c>
      <x:c r="J333" s="49" t="str">
        <x:v>atienden muy bien y son muy atentos</x:v>
      </x:c>
      <x:c r="K333" s="43" t="n">
        <x:v>0</x:v>
      </x:c>
      <x:c r="L333" s="43" t="str">
        <x:v>8.6.0</x:v>
      </x:c>
      <x:c r="M333" s="81" t="b">
        <x:v>0</x:v>
      </x:c>
    </x:row>
    <x:row r="334" ht="46" customHeight="1">
      <x:c r="A334" s="43" t="str">
        <x:v>REV-0333</x:v>
      </x:c>
      <x:c r="B334" s="43" t="str">
        <x:v>MX-09</x:v>
      </x:c>
      <x:c r="C334" s="43" t="str">
        <x:v>Starbucks Rewards México</x:v>
      </x:c>
      <x:c r="D334" s="43" t="str">
        <x:v>com.starbucks.mx</x:v>
      </x:c>
      <x:c r="E334" s="43" t="str">
        <x:v>Google Play México</x:v>
      </x:c>
      <x:c r="F334" s="78" t="d">
        <x:v>2026-10-01T18:00:00.000Z</x:v>
      </x:c>
      <x:c r="G334" s="46" t="n">
        <x:v>1</x:v>
      </x:c>
      <x:c r="H334" s="43" t="str">
        <x:v>Estabilidad y rendimiento</x:v>
      </x:c>
      <x:c r="I334" s="43" t="str">
        <x:v>Negativa</x:v>
      </x:c>
      <x:c r="J334" s="49" t="str">
        <x:v>falla mucho</x:v>
      </x:c>
      <x:c r="K334" s="43" t="n">
        <x:v>0</x:v>
      </x:c>
      <x:c r="L334" s="43" t="str">
        <x:v>8.6.0</x:v>
      </x:c>
      <x:c r="M334" s="81" t="b">
        <x:v>0</x:v>
      </x:c>
    </x:row>
    <x:row r="335" ht="46" customHeight="1">
      <x:c r="A335" s="43" t="str">
        <x:v>REV-0334</x:v>
      </x:c>
      <x:c r="B335" s="43" t="str">
        <x:v>MX-09</x:v>
      </x:c>
      <x:c r="C335" s="43" t="str">
        <x:v>Starbucks Rewards México</x:v>
      </x:c>
      <x:c r="D335" s="43" t="str">
        <x:v>com.starbucks.mx</x:v>
      </x:c>
      <x:c r="E335" s="43" t="str">
        <x:v>Google Play México</x:v>
      </x:c>
      <x:c r="F335" s="78" t="d">
        <x:v>2026-10-01T18:00:00.000Z</x:v>
      </x:c>
      <x:c r="G335" s="46" t="n">
        <x:v>1</x:v>
      </x:c>
      <x:c r="H335" s="43" t="str">
        <x:v>Pago y saldo; Puntos y redención</x:v>
      </x:c>
      <x:c r="I335" s="43" t="str">
        <x:v>Negativa</x:v>
      </x:c>
      <x:c r="J335" s="49" t="str">
        <x:v>las recargas automáticas dejaron de funcionar y llevo 6 meses sin que nadie me resuelva, solo la recomiendo para que de más estrellas pero la experiencia es muy mala</x:v>
      </x:c>
      <x:c r="K335" s="43" t="n">
        <x:v>0</x:v>
      </x:c>
      <x:c r="L335" s="43" t="str">
        <x:v>8.6.0</x:v>
      </x:c>
      <x:c r="M335" s="81" t="b">
        <x:v>0</x:v>
      </x:c>
    </x:row>
    <x:row r="336" ht="46" customHeight="1">
      <x:c r="A336" s="43" t="str">
        <x:v>REV-0335</x:v>
      </x:c>
      <x:c r="B336" s="43" t="str">
        <x:v>MX-09</x:v>
      </x:c>
      <x:c r="C336" s="43" t="str">
        <x:v>Starbucks Rewards México</x:v>
      </x:c>
      <x:c r="D336" s="43" t="str">
        <x:v>com.starbucks.mx</x:v>
      </x:c>
      <x:c r="E336" s="43" t="str">
        <x:v>Google Play México</x:v>
      </x:c>
      <x:c r="F336" s="78" t="d">
        <x:v>2026-10-01T18:00:00.000Z</x:v>
      </x:c>
      <x:c r="G336" s="46" t="n">
        <x:v>1</x:v>
      </x:c>
      <x:c r="H336" s="43" t="str">
        <x:v>Pago y saldo; Soporte y confianza; Journey de compra o uso</x:v>
      </x:c>
      <x:c r="I336" s="43" t="str">
        <x:v>Negativa</x:v>
      </x:c>
      <x:c r="J336" s="49" t="str">
        <x:v>NO SE LES OCURRA PAGAR NADA A TRAVES DE LA APP. TE VAN A ROBAR TU DINERO. TE HARÁN EL CARGO, NO SE CONCRETARÁ LA COMPRA EN SU SISTEMA Y TE DIRÁN QUE NO HAY REEMBOLSOS NI CANCELACIONES. LA PEOR APLICACIÓN QUE HE VISTO. ESTOY SEGURO DE QUE HACE AÑOS FUNCIONABA MEJOR.</x:v>
      </x:c>
      <x:c r="K336" s="43" t="n">
        <x:v>0</x:v>
      </x:c>
      <x:c r="L336" s="43" t="str">
        <x:v>8.6.0</x:v>
      </x:c>
      <x:c r="M336" s="81" t="b">
        <x:v>0</x:v>
      </x:c>
    </x:row>
    <x:row r="337" ht="46" customHeight="1">
      <x:c r="A337" s="43" t="str">
        <x:v>REV-0336</x:v>
      </x:c>
      <x:c r="B337" s="43" t="str">
        <x:v>MX-09</x:v>
      </x:c>
      <x:c r="C337" s="43" t="str">
        <x:v>Starbucks Rewards México</x:v>
      </x:c>
      <x:c r="D337" s="43" t="str">
        <x:v>com.starbucks.mx</x:v>
      </x:c>
      <x:c r="E337" s="43" t="str">
        <x:v>Google Play México</x:v>
      </x:c>
      <x:c r="F337" s="78" t="d">
        <x:v>2026-10-02T18:00:00.000Z</x:v>
      </x:c>
      <x:c r="G337" s="46" t="n">
        <x:v>1</x:v>
      </x:c>
      <x:c r="H337" s="43" t="str">
        <x:v>Valoración general</x:v>
      </x:c>
      <x:c r="I337" s="43" t="str">
        <x:v>Negativa</x:v>
      </x:c>
      <x:c r="J337" s="49" t="str">
        <x:v>hola, no me deja elegir tienda;(</x:v>
      </x:c>
      <x:c r="K337" s="43" t="n">
        <x:v>0</x:v>
      </x:c>
      <x:c r="L337" s="43" t="str"/>
      <x:c r="M337" s="81" t="b">
        <x:v>0</x:v>
      </x:c>
    </x:row>
    <x:row r="338" ht="46" customHeight="1">
      <x:c r="A338" s="43" t="str">
        <x:v>REV-0337</x:v>
      </x:c>
      <x:c r="B338" s="43" t="str">
        <x:v>MX-09</x:v>
      </x:c>
      <x:c r="C338" s="43" t="str">
        <x:v>Starbucks Rewards México</x:v>
      </x:c>
      <x:c r="D338" s="43" t="str">
        <x:v>com.starbucks.mx</x:v>
      </x:c>
      <x:c r="E338" s="43" t="str">
        <x:v>Google Play México</x:v>
      </x:c>
      <x:c r="F338" s="78" t="d">
        <x:v>2026-10-02T18:00:00.000Z</x:v>
      </x:c>
      <x:c r="G338" s="46" t="n">
        <x:v>1</x:v>
      </x:c>
      <x:c r="H338" s="43" t="str">
        <x:v>Registro y acceso; Soporte y confianza; Journey de compra o uso</x:v>
      </x:c>
      <x:c r="I338" s="43" t="str">
        <x:v>Negativa</x:v>
      </x:c>
      <x:c r="J338" s="49" t="str">
        <x:v>tengo 2 semanas que ya no me permite comprar por Pick Up , cree otra cuenta y solo me dejo hacer el primer pedido y paso lo mismo después, siendo hoy 2 de octubre su número de atención a clientes esta deshabitado no hay forma de que me resuelvan el problema!</x:v>
      </x:c>
      <x:c r="K338" s="43" t="n">
        <x:v>3</x:v>
      </x:c>
      <x:c r="L338" s="43" t="str">
        <x:v>8.6.0</x:v>
      </x:c>
      <x:c r="M338" s="81" t="b">
        <x:v>0</x:v>
      </x:c>
    </x:row>
    <x:row r="339" ht="46" customHeight="1">
      <x:c r="A339" s="43" t="str">
        <x:v>REV-0338</x:v>
      </x:c>
      <x:c r="B339" s="43" t="str">
        <x:v>MX-09</x:v>
      </x:c>
      <x:c r="C339" s="43" t="str">
        <x:v>Starbucks Rewards México</x:v>
      </x:c>
      <x:c r="D339" s="43" t="str">
        <x:v>com.starbucks.mx</x:v>
      </x:c>
      <x:c r="E339" s="43" t="str">
        <x:v>Google Play México</x:v>
      </x:c>
      <x:c r="F339" s="78" t="d">
        <x:v>2026-10-02T18:00:00.000Z</x:v>
      </x:c>
      <x:c r="G339" s="46" t="n">
        <x:v>1</x:v>
      </x:c>
      <x:c r="H339" s="43" t="str">
        <x:v>Estabilidad y rendimiento</x:v>
      </x:c>
      <x:c r="I339" s="43" t="str">
        <x:v>Negativa</x:v>
      </x:c>
      <x:c r="J339" s="49" t="str">
        <x:v>no funciona</x:v>
      </x:c>
      <x:c r="K339" s="43" t="n">
        <x:v>0</x:v>
      </x:c>
      <x:c r="L339" s="43" t="str">
        <x:v>8.6.0</x:v>
      </x:c>
      <x:c r="M339" s="81" t="b">
        <x:v>0</x:v>
      </x:c>
    </x:row>
    <x:row r="340" ht="46" customHeight="1">
      <x:c r="A340" s="43" t="str">
        <x:v>REV-0339</x:v>
      </x:c>
      <x:c r="B340" s="43" t="str">
        <x:v>MX-09</x:v>
      </x:c>
      <x:c r="C340" s="43" t="str">
        <x:v>Starbucks Rewards México</x:v>
      </x:c>
      <x:c r="D340" s="43" t="str">
        <x:v>com.starbucks.mx</x:v>
      </x:c>
      <x:c r="E340" s="43" t="str">
        <x:v>Google Play México</x:v>
      </x:c>
      <x:c r="F340" s="78" t="d">
        <x:v>2026-10-02T18:00:00.000Z</x:v>
      </x:c>
      <x:c r="G340" s="46" t="n">
        <x:v>1</x:v>
      </x:c>
      <x:c r="H340" s="43" t="str">
        <x:v>Valoración general</x:v>
      </x:c>
      <x:c r="I340" s="43" t="str">
        <x:v>Negativa</x:v>
      </x:c>
      <x:c r="J340" s="49" t="str">
        <x:v>no sirve esta app nunca puedo pedir</x:v>
      </x:c>
      <x:c r="K340" s="43" t="n">
        <x:v>0</x:v>
      </x:c>
      <x:c r="L340" s="43" t="str">
        <x:v>8.6.0</x:v>
      </x:c>
      <x:c r="M340" s="81" t="b">
        <x:v>0</x:v>
      </x:c>
    </x:row>
    <x:row r="341" ht="46" customHeight="1">
      <x:c r="A341" s="43" t="str">
        <x:v>REV-0340</x:v>
      </x:c>
      <x:c r="B341" s="43" t="str">
        <x:v>MX-09</x:v>
      </x:c>
      <x:c r="C341" s="43" t="str">
        <x:v>Starbucks Rewards México</x:v>
      </x:c>
      <x:c r="D341" s="43" t="str">
        <x:v>com.starbucks.mx</x:v>
      </x:c>
      <x:c r="E341" s="43" t="str">
        <x:v>Google Play México</x:v>
      </x:c>
      <x:c r="F341" s="78" t="d">
        <x:v>2026-10-03T18:00:00.000Z</x:v>
      </x:c>
      <x:c r="G341" s="46" t="n">
        <x:v>5</x:v>
      </x:c>
      <x:c r="H341" s="43" t="str">
        <x:v>Valoración general</x:v>
      </x:c>
      <x:c r="I341" s="43" t="str">
        <x:v>Positiva</x:v>
      </x:c>
      <x:c r="J341" s="49" t="str">
        <x:v>excelente</x:v>
      </x:c>
      <x:c r="K341" s="43" t="n">
        <x:v>0</x:v>
      </x:c>
      <x:c r="L341" s="43" t="str">
        <x:v>8.6.0</x:v>
      </x:c>
      <x:c r="M341" s="81" t="b">
        <x:v>0</x:v>
      </x:c>
    </x:row>
    <x:row r="342" ht="46" customHeight="1">
      <x:c r="A342" s="43" t="str">
        <x:v>REV-0341</x:v>
      </x:c>
      <x:c r="B342" s="43" t="str">
        <x:v>MX-09</x:v>
      </x:c>
      <x:c r="C342" s="43" t="str">
        <x:v>Starbucks Rewards México</x:v>
      </x:c>
      <x:c r="D342" s="43" t="str">
        <x:v>com.starbucks.mx</x:v>
      </x:c>
      <x:c r="E342" s="43" t="str">
        <x:v>Google Play México</x:v>
      </x:c>
      <x:c r="F342" s="78" t="d">
        <x:v>2026-10-04T18:00:00.000Z</x:v>
      </x:c>
      <x:c r="G342" s="46" t="n">
        <x:v>1</x:v>
      </x:c>
      <x:c r="H342" s="43" t="str">
        <x:v>Estabilidad y rendimiento; Pago y saldo</x:v>
      </x:c>
      <x:c r="I342" s="43" t="str">
        <x:v>Negativa</x:v>
      </x:c>
      <x:c r="J342" s="49" t="str">
        <x:v>Pasan los años y la app sigue lenta, a veces estando en la fila no se puede a cesar a las tarjetas digitales y ni con WiFi en casa abre las noticias de nuevos lanzamientos</x:v>
      </x:c>
      <x:c r="K342" s="43" t="n">
        <x:v>0</x:v>
      </x:c>
      <x:c r="L342" s="43" t="str">
        <x:v>8.6.0</x:v>
      </x:c>
      <x:c r="M342" s="81" t="b">
        <x:v>0</x:v>
      </x:c>
    </x:row>
    <x:row r="343" ht="46" customHeight="1">
      <x:c r="A343" s="43" t="str">
        <x:v>REV-0342</x:v>
      </x:c>
      <x:c r="B343" s="43" t="str">
        <x:v>MX-09</x:v>
      </x:c>
      <x:c r="C343" s="43" t="str">
        <x:v>Starbucks Rewards México</x:v>
      </x:c>
      <x:c r="D343" s="43" t="str">
        <x:v>com.starbucks.mx</x:v>
      </x:c>
      <x:c r="E343" s="43" t="str">
        <x:v>Google Play México</x:v>
      </x:c>
      <x:c r="F343" s="78" t="d">
        <x:v>2026-10-04T18:00:00.000Z</x:v>
      </x:c>
      <x:c r="G343" s="46" t="n">
        <x:v>1</x:v>
      </x:c>
      <x:c r="H343" s="43" t="str">
        <x:v>Pago y saldo; Journey de compra o uso</x:v>
      </x:c>
      <x:c r="I343" s="43" t="str">
        <x:v>Negativa</x:v>
      </x:c>
      <x:c r="J343" s="49" t="str">
        <x:v>Mala muy mala. Muy pocas veces logro hacer el pedido, cuando intento pagar no procede. No me sirve para nada mas esta app. lástima</x:v>
      </x:c>
      <x:c r="K343" s="43" t="n">
        <x:v>0</x:v>
      </x:c>
      <x:c r="L343" s="43" t="str">
        <x:v>8.6.0</x:v>
      </x:c>
      <x:c r="M343" s="81" t="b">
        <x:v>0</x:v>
      </x:c>
    </x:row>
    <x:row r="344" ht="46" customHeight="1">
      <x:c r="A344" s="43" t="str">
        <x:v>REV-0343</x:v>
      </x:c>
      <x:c r="B344" s="43" t="str">
        <x:v>MX-09</x:v>
      </x:c>
      <x:c r="C344" s="43" t="str">
        <x:v>Starbucks Rewards México</x:v>
      </x:c>
      <x:c r="D344" s="43" t="str">
        <x:v>com.starbucks.mx</x:v>
      </x:c>
      <x:c r="E344" s="43" t="str">
        <x:v>Google Play México</x:v>
      </x:c>
      <x:c r="F344" s="78" t="d">
        <x:v>2026-10-05T18:00:00.000Z</x:v>
      </x:c>
      <x:c r="G344" s="46" t="n">
        <x:v>1</x:v>
      </x:c>
      <x:c r="H344" s="43" t="str">
        <x:v>Estabilidad y rendimiento; Pago y saldo; Journey de compra o uso</x:v>
      </x:c>
      <x:c r="I344" s="43" t="str">
        <x:v>Negativa</x:v>
      </x:c>
      <x:c r="J344" s="49" t="str">
        <x:v>Ha fallado últimamente la aplicación, no me deja cargar mis tarjetas, está horrible. espero que pronto lo actualicen, porque no puede seguir así sin funcionar, no deja comprar mercancía ni hacer nada más, porque las tarjetas no se pueden ingresar.</x:v>
      </x:c>
      <x:c r="K344" s="43" t="n">
        <x:v>0</x:v>
      </x:c>
      <x:c r="L344" s="43" t="str">
        <x:v>8.6.0</x:v>
      </x:c>
      <x:c r="M344" s="81" t="b">
        <x:v>0</x:v>
      </x:c>
    </x:row>
    <x:row r="345" ht="46" customHeight="1">
      <x:c r="A345" s="43" t="str">
        <x:v>REV-0344</x:v>
      </x:c>
      <x:c r="B345" s="43" t="str">
        <x:v>MX-09</x:v>
      </x:c>
      <x:c r="C345" s="43" t="str">
        <x:v>Starbucks Rewards México</x:v>
      </x:c>
      <x:c r="D345" s="43" t="str">
        <x:v>com.starbucks.mx</x:v>
      </x:c>
      <x:c r="E345" s="43" t="str">
        <x:v>Google Play México</x:v>
      </x:c>
      <x:c r="F345" s="78" t="d">
        <x:v>2026-10-06T18:00:00.000Z</x:v>
      </x:c>
      <x:c r="G345" s="46" t="n">
        <x:v>1</x:v>
      </x:c>
      <x:c r="H345" s="43" t="str">
        <x:v>Valoración general</x:v>
      </x:c>
      <x:c r="I345" s="43" t="str">
        <x:v>Negativa</x:v>
      </x:c>
      <x:c r="J345" s="49" t="str">
        <x:v>no puedo meter mi usuario ni nada</x:v>
      </x:c>
      <x:c r="K345" s="43" t="n">
        <x:v>0</x:v>
      </x:c>
      <x:c r="L345" s="43" t="str">
        <x:v>8.1.0</x:v>
      </x:c>
      <x:c r="M345" s="81" t="b">
        <x:v>0</x:v>
      </x:c>
    </x:row>
    <x:row r="346" ht="46" customHeight="1">
      <x:c r="A346" s="43" t="str">
        <x:v>REV-0345</x:v>
      </x:c>
      <x:c r="B346" s="43" t="str">
        <x:v>MX-09</x:v>
      </x:c>
      <x:c r="C346" s="43" t="str">
        <x:v>Starbucks Rewards México</x:v>
      </x:c>
      <x:c r="D346" s="43" t="str">
        <x:v>com.starbucks.mx</x:v>
      </x:c>
      <x:c r="E346" s="43" t="str">
        <x:v>Google Play México</x:v>
      </x:c>
      <x:c r="F346" s="78" t="d">
        <x:v>2026-10-06T18:00:00.000Z</x:v>
      </x:c>
      <x:c r="G346" s="46" t="n">
        <x:v>1</x:v>
      </x:c>
      <x:c r="H346" s="43" t="str">
        <x:v>Estabilidad y rendimiento; Pago y saldo; Soporte y confianza; Promoción y valor; Journey de compra o uso</x:v>
      </x:c>
      <x:c r="I346" s="43" t="str">
        <x:v>Negativa</x:v>
      </x:c>
      <x:c r="J346" s="49" t="str">
        <x:v>Tengo una tarjeta perdida en el limbo, marca error al agregarla, no aparecen los cafés gratis, no puedo entrar al sitio web, el servicio al cliente sólo me ignora. Sólo no la desinstalo porque me gustaría recuperar mi dinero</x:v>
      </x:c>
      <x:c r="K346" s="43" t="n">
        <x:v>0</x:v>
      </x:c>
      <x:c r="L346" s="43" t="str">
        <x:v>8.6.0</x:v>
      </x:c>
      <x:c r="M346" s="81" t="b">
        <x:v>0</x:v>
      </x:c>
    </x:row>
    <x:row r="347" ht="46" customHeight="1">
      <x:c r="A347" s="43" t="str">
        <x:v>REV-0346</x:v>
      </x:c>
      <x:c r="B347" s="43" t="str">
        <x:v>MX-09</x:v>
      </x:c>
      <x:c r="C347" s="43" t="str">
        <x:v>Starbucks Rewards México</x:v>
      </x:c>
      <x:c r="D347" s="43" t="str">
        <x:v>com.starbucks.mx</x:v>
      </x:c>
      <x:c r="E347" s="43" t="str">
        <x:v>Google Play México</x:v>
      </x:c>
      <x:c r="F347" s="78" t="d">
        <x:v>2026-10-06T18:00:00.000Z</x:v>
      </x:c>
      <x:c r="G347" s="46" t="n">
        <x:v>1</x:v>
      </x:c>
      <x:c r="H347" s="43" t="str">
        <x:v>Registro y acceso</x:v>
      </x:c>
      <x:c r="I347" s="43" t="str">
        <x:v>Negativa</x:v>
      </x:c>
      <x:c r="J347" s="49" t="str">
        <x:v>El día de hoy intenté iniciar sesión y no puedo , lo intente en dos dispositivos y nada</x:v>
      </x:c>
      <x:c r="K347" s="43" t="n">
        <x:v>0</x:v>
      </x:c>
      <x:c r="L347" s="43" t="str">
        <x:v>8.6.0</x:v>
      </x:c>
      <x:c r="M347" s="81" t="b">
        <x:v>0</x:v>
      </x:c>
    </x:row>
    <x:row r="348" ht="46" customHeight="1">
      <x:c r="A348" s="43" t="str">
        <x:v>REV-0347</x:v>
      </x:c>
      <x:c r="B348" s="43" t="str">
        <x:v>MX-09</x:v>
      </x:c>
      <x:c r="C348" s="43" t="str">
        <x:v>Starbucks Rewards México</x:v>
      </x:c>
      <x:c r="D348" s="43" t="str">
        <x:v>com.starbucks.mx</x:v>
      </x:c>
      <x:c r="E348" s="43" t="str">
        <x:v>Google Play México</x:v>
      </x:c>
      <x:c r="F348" s="78" t="d">
        <x:v>2026-10-06T18:00:00.000Z</x:v>
      </x:c>
      <x:c r="G348" s="46" t="n">
        <x:v>1</x:v>
      </x:c>
      <x:c r="H348" s="43" t="str">
        <x:v>Estabilidad y rendimiento</x:v>
      </x:c>
      <x:c r="I348" s="43" t="str">
        <x:v>Negativa</x:v>
      </x:c>
      <x:c r="J348" s="49" t="str">
        <x:v>Es la peor, tiene miles de BUGS</x:v>
      </x:c>
      <x:c r="K348" s="43" t="n">
        <x:v>0</x:v>
      </x:c>
      <x:c r="L348" s="43" t="str">
        <x:v>8.5.0</x:v>
      </x:c>
      <x:c r="M348" s="81" t="b">
        <x:v>0</x:v>
      </x:c>
    </x:row>
    <x:row r="349" ht="46" customHeight="1">
      <x:c r="A349" s="43" t="str">
        <x:v>REV-0348</x:v>
      </x:c>
      <x:c r="B349" s="43" t="str">
        <x:v>MX-09</x:v>
      </x:c>
      <x:c r="C349" s="43" t="str">
        <x:v>Starbucks Rewards México</x:v>
      </x:c>
      <x:c r="D349" s="43" t="str">
        <x:v>com.starbucks.mx</x:v>
      </x:c>
      <x:c r="E349" s="43" t="str">
        <x:v>Google Play México</x:v>
      </x:c>
      <x:c r="F349" s="78" t="d">
        <x:v>2026-10-06T18:00:00.000Z</x:v>
      </x:c>
      <x:c r="G349" s="46" t="n">
        <x:v>1</x:v>
      </x:c>
      <x:c r="H349" s="43" t="str">
        <x:v>Registro y acceso; Estabilidad y rendimiento</x:v>
      </x:c>
      <x:c r="I349" s="43" t="str">
        <x:v>Negativa</x:v>
      </x:c>
      <x:c r="J349" s="49" t="str">
        <x:v>Pésima aplicación, desde el inicio marca error, y no puedes registrarte como usuario nuevo</x:v>
      </x:c>
      <x:c r="K349" s="43" t="n">
        <x:v>0</x:v>
      </x:c>
      <x:c r="L349" s="43" t="str"/>
      <x:c r="M349" s="81" t="b">
        <x:v>0</x:v>
      </x:c>
    </x:row>
    <x:row r="350" ht="46" customHeight="1">
      <x:c r="A350" s="43" t="str">
        <x:v>REV-0349</x:v>
      </x:c>
      <x:c r="B350" s="43" t="str">
        <x:v>MX-09</x:v>
      </x:c>
      <x:c r="C350" s="43" t="str">
        <x:v>Starbucks Rewards México</x:v>
      </x:c>
      <x:c r="D350" s="43" t="str">
        <x:v>com.starbucks.mx</x:v>
      </x:c>
      <x:c r="E350" s="43" t="str">
        <x:v>Google Play México</x:v>
      </x:c>
      <x:c r="F350" s="78" t="d">
        <x:v>2026-10-07T18:00:00.000Z</x:v>
      </x:c>
      <x:c r="G350" s="46" t="n">
        <x:v>2</x:v>
      </x:c>
      <x:c r="H350" s="43" t="str">
        <x:v>Pago y saldo</x:v>
      </x:c>
      <x:c r="I350" s="43" t="str">
        <x:v>Negativa</x:v>
      </x:c>
      <x:c r="J350" s="49" t="str">
        <x:v>pésima la aplicación, ya no deja agregar tarjetas .. y ahora como se pueden gastar</x:v>
      </x:c>
      <x:c r="K350" s="43" t="n">
        <x:v>0</x:v>
      </x:c>
      <x:c r="L350" s="43" t="str">
        <x:v>8.6.0</x:v>
      </x:c>
      <x:c r="M350" s="81" t="b">
        <x:v>0</x:v>
      </x:c>
    </x:row>
    <x:row r="351" ht="46" customHeight="1">
      <x:c r="A351" s="43" t="str">
        <x:v>REV-0350</x:v>
      </x:c>
      <x:c r="B351" s="43" t="str">
        <x:v>MX-09</x:v>
      </x:c>
      <x:c r="C351" s="43" t="str">
        <x:v>Starbucks Rewards México</x:v>
      </x:c>
      <x:c r="D351" s="43" t="str">
        <x:v>com.starbucks.mx</x:v>
      </x:c>
      <x:c r="E351" s="43" t="str">
        <x:v>Google Play México</x:v>
      </x:c>
      <x:c r="F351" s="78" t="d">
        <x:v>2026-10-08T18:00:00.000Z</x:v>
      </x:c>
      <x:c r="G351" s="46" t="n">
        <x:v>1</x:v>
      </x:c>
      <x:c r="H351" s="43" t="str">
        <x:v>Registro y acceso</x:v>
      </x:c>
      <x:c r="I351" s="43" t="str">
        <x:v>Negativa</x:v>
      </x:c>
      <x:c r="J351" s="49" t="str">
        <x:v>no me deja registrar otra cuenta de banco</x:v>
      </x:c>
      <x:c r="K351" s="43" t="n">
        <x:v>0</x:v>
      </x:c>
      <x:c r="L351" s="43" t="str">
        <x:v>8.6.0</x:v>
      </x:c>
      <x:c r="M351" s="81" t="b">
        <x:v>0</x:v>
      </x:c>
    </x:row>
    <x:row r="352" ht="46" customHeight="1">
      <x:c r="A352" s="43" t="str">
        <x:v>REV-0351</x:v>
      </x:c>
      <x:c r="B352" s="43" t="str">
        <x:v>MX-09</x:v>
      </x:c>
      <x:c r="C352" s="43" t="str">
        <x:v>Starbucks Rewards México</x:v>
      </x:c>
      <x:c r="D352" s="43" t="str">
        <x:v>com.starbucks.mx</x:v>
      </x:c>
      <x:c r="E352" s="43" t="str">
        <x:v>Google Play México</x:v>
      </x:c>
      <x:c r="F352" s="78" t="d">
        <x:v>2026-10-10T18:00:00.000Z</x:v>
      </x:c>
      <x:c r="G352" s="46" t="n">
        <x:v>1</x:v>
      </x:c>
      <x:c r="H352" s="43" t="str">
        <x:v>Estabilidad y rendimiento; Pago y saldo</x:v>
      </x:c>
      <x:c r="I352" s="43" t="str">
        <x:v>Negativa</x:v>
      </x:c>
      <x:c r="J352" s="49" t="str">
        <x:v>está pésima la aplicación, lenta, no me permite agregar la huella para recarga o ingreso. más anticuada que nada</x:v>
      </x:c>
      <x:c r="K352" s="43" t="n">
        <x:v>0</x:v>
      </x:c>
      <x:c r="L352" s="43" t="str">
        <x:v>8.6.0</x:v>
      </x:c>
      <x:c r="M352" s="81" t="b">
        <x:v>0</x:v>
      </x:c>
    </x:row>
    <x:row r="353" ht="46" customHeight="1">
      <x:c r="A353" s="43" t="str">
        <x:v>REV-0352</x:v>
      </x:c>
      <x:c r="B353" s="43" t="str">
        <x:v>MX-09</x:v>
      </x:c>
      <x:c r="C353" s="43" t="str">
        <x:v>Starbucks Rewards México</x:v>
      </x:c>
      <x:c r="D353" s="43" t="str">
        <x:v>com.starbucks.mx</x:v>
      </x:c>
      <x:c r="E353" s="43" t="str">
        <x:v>Google Play México</x:v>
      </x:c>
      <x:c r="F353" s="78" t="d">
        <x:v>2026-10-10T18:00:00.000Z</x:v>
      </x:c>
      <x:c r="G353" s="46" t="n">
        <x:v>5</x:v>
      </x:c>
      <x:c r="H353" s="43" t="str">
        <x:v>Valoración general</x:v>
      </x:c>
      <x:c r="I353" s="43" t="str">
        <x:v>Positiva</x:v>
      </x:c>
      <x:c r="J353" s="49" t="str">
        <x:v>Excelentes alimentos y bebidas con amigos</x:v>
      </x:c>
      <x:c r="K353" s="43" t="n">
        <x:v>0</x:v>
      </x:c>
      <x:c r="L353" s="43" t="str">
        <x:v>8.2.0</x:v>
      </x:c>
      <x:c r="M353" s="81" t="b">
        <x:v>0</x:v>
      </x:c>
    </x:row>
    <x:row r="354" ht="46" customHeight="1">
      <x:c r="A354" s="43" t="str">
        <x:v>REV-0353</x:v>
      </x:c>
      <x:c r="B354" s="43" t="str">
        <x:v>MX-09</x:v>
      </x:c>
      <x:c r="C354" s="43" t="str">
        <x:v>Starbucks Rewards México</x:v>
      </x:c>
      <x:c r="D354" s="43" t="str">
        <x:v>com.starbucks.mx</x:v>
      </x:c>
      <x:c r="E354" s="43" t="str">
        <x:v>Google Play México</x:v>
      </x:c>
      <x:c r="F354" s="78" t="d">
        <x:v>2026-10-11T18:00:00.000Z</x:v>
      </x:c>
      <x:c r="G354" s="46" t="n">
        <x:v>1</x:v>
      </x:c>
      <x:c r="H354" s="43" t="str">
        <x:v>Registro y acceso</x:v>
      </x:c>
      <x:c r="I354" s="43" t="str">
        <x:v>Negativa</x:v>
      </x:c>
      <x:c r="J354" s="49" t="str">
        <x:v>mala , no puedo registrarme</x:v>
      </x:c>
      <x:c r="K354" s="43" t="n">
        <x:v>0</x:v>
      </x:c>
      <x:c r="L354" s="43" t="str">
        <x:v>8.6.0</x:v>
      </x:c>
      <x:c r="M354" s="81" t="b">
        <x:v>0</x:v>
      </x:c>
    </x:row>
    <x:row r="355" ht="46" customHeight="1">
      <x:c r="A355" s="43" t="str">
        <x:v>REV-0354</x:v>
      </x:c>
      <x:c r="B355" s="43" t="str">
        <x:v>MX-09</x:v>
      </x:c>
      <x:c r="C355" s="43" t="str">
        <x:v>Starbucks Rewards México</x:v>
      </x:c>
      <x:c r="D355" s="43" t="str">
        <x:v>com.starbucks.mx</x:v>
      </x:c>
      <x:c r="E355" s="43" t="str">
        <x:v>Google Play México</x:v>
      </x:c>
      <x:c r="F355" s="78" t="d">
        <x:v>2026-10-13T18:00:00.000Z</x:v>
      </x:c>
      <x:c r="G355" s="46" t="n">
        <x:v>5</x:v>
      </x:c>
      <x:c r="H355" s="43" t="str">
        <x:v>Valoración general</x:v>
      </x:c>
      <x:c r="I355" s="43" t="str">
        <x:v>Positiva</x:v>
      </x:c>
      <x:c r="J355" s="49" t="str">
        <x:v>maravillosa</x:v>
      </x:c>
      <x:c r="K355" s="43" t="n">
        <x:v>0</x:v>
      </x:c>
      <x:c r="L355" s="43" t="str">
        <x:v>8.6.0</x:v>
      </x:c>
      <x:c r="M355" s="81" t="b">
        <x:v>0</x:v>
      </x:c>
    </x:row>
    <x:row r="356" ht="46" customHeight="1">
      <x:c r="A356" s="43" t="str">
        <x:v>REV-0355</x:v>
      </x:c>
      <x:c r="B356" s="43" t="str">
        <x:v>MX-09</x:v>
      </x:c>
      <x:c r="C356" s="43" t="str">
        <x:v>Starbucks Rewards México</x:v>
      </x:c>
      <x:c r="D356" s="43" t="str">
        <x:v>com.starbucks.mx</x:v>
      </x:c>
      <x:c r="E356" s="43" t="str">
        <x:v>Google Play México</x:v>
      </x:c>
      <x:c r="F356" s="78" t="d">
        <x:v>2026-10-14T18:00:00.000Z</x:v>
      </x:c>
      <x:c r="G356" s="46" t="n">
        <x:v>1</x:v>
      </x:c>
      <x:c r="H356" s="43" t="str">
        <x:v>Facturación y ticket; Journey de compra o uso</x:v>
      </x:c>
      <x:c r="I356" s="43" t="str">
        <x:v>Negativa</x:v>
      </x:c>
      <x:c r="J356" s="49" t="str">
        <x:v>desde hace un mes, cada vez que hago una compra de pickup, NO ME ENVÍAN mi ticket digital. Hay un problema con la app y NO puedo facturar.</x:v>
      </x:c>
      <x:c r="K356" s="43" t="n">
        <x:v>1</x:v>
      </x:c>
      <x:c r="L356" s="43" t="str"/>
      <x:c r="M356" s="81" t="b">
        <x:v>0</x:v>
      </x:c>
    </x:row>
    <x:row r="357" ht="46" customHeight="1">
      <x:c r="A357" s="43" t="str">
        <x:v>REV-0356</x:v>
      </x:c>
      <x:c r="B357" s="43" t="str">
        <x:v>MX-09</x:v>
      </x:c>
      <x:c r="C357" s="43" t="str">
        <x:v>Starbucks Rewards México</x:v>
      </x:c>
      <x:c r="D357" s="43" t="str">
        <x:v>com.starbucks.mx</x:v>
      </x:c>
      <x:c r="E357" s="43" t="str">
        <x:v>Google Play México</x:v>
      </x:c>
      <x:c r="F357" s="78" t="d">
        <x:v>2026-10-15T18:00:00.000Z</x:v>
      </x:c>
      <x:c r="G357" s="46" t="n">
        <x:v>1</x:v>
      </x:c>
      <x:c r="H357" s="43" t="str">
        <x:v>Estabilidad y rendimiento; Pago y saldo</x:v>
      </x:c>
      <x:c r="I357" s="43" t="str">
        <x:v>Negativa</x:v>
      </x:c>
      <x:c r="J357" s="49" t="str">
        <x:v>de repente un dia ya no me dejo recargar saldo, he intentado con varias tarjetas y siempre el mismo error. ¿ por que pasa?</x:v>
      </x:c>
      <x:c r="K357" s="43" t="n">
        <x:v>0</x:v>
      </x:c>
      <x:c r="L357" s="43" t="str">
        <x:v>8.6.1</x:v>
      </x:c>
      <x:c r="M357" s="81" t="b">
        <x:v>0</x:v>
      </x:c>
    </x:row>
    <x:row r="358" ht="46" customHeight="1">
      <x:c r="A358" s="43" t="str">
        <x:v>REV-0357</x:v>
      </x:c>
      <x:c r="B358" s="43" t="str">
        <x:v>MX-09</x:v>
      </x:c>
      <x:c r="C358" s="43" t="str">
        <x:v>Starbucks Rewards México</x:v>
      </x:c>
      <x:c r="D358" s="43" t="str">
        <x:v>com.starbucks.mx</x:v>
      </x:c>
      <x:c r="E358" s="43" t="str">
        <x:v>Google Play México</x:v>
      </x:c>
      <x:c r="F358" s="78" t="d">
        <x:v>2026-10-15T18:00:00.000Z</x:v>
      </x:c>
      <x:c r="G358" s="46" t="n">
        <x:v>1</x:v>
      </x:c>
      <x:c r="H358" s="43" t="str">
        <x:v>Pago y saldo</x:v>
      </x:c>
      <x:c r="I358" s="43" t="str">
        <x:v>Negativa</x:v>
      </x:c>
      <x:c r="J358" s="49" t="str">
        <x:v>no deja pagar con ningún método</x:v>
      </x:c>
      <x:c r="K358" s="43" t="n">
        <x:v>0</x:v>
      </x:c>
      <x:c r="L358" s="43" t="str"/>
      <x:c r="M358" s="81" t="b">
        <x:v>0</x:v>
      </x:c>
    </x:row>
    <x:row r="359" ht="46" customHeight="1">
      <x:c r="A359" s="43" t="str">
        <x:v>REV-0358</x:v>
      </x:c>
      <x:c r="B359" s="43" t="str">
        <x:v>MX-09</x:v>
      </x:c>
      <x:c r="C359" s="43" t="str">
        <x:v>Starbucks Rewards México</x:v>
      </x:c>
      <x:c r="D359" s="43" t="str">
        <x:v>com.starbucks.mx</x:v>
      </x:c>
      <x:c r="E359" s="43" t="str">
        <x:v>Google Play México</x:v>
      </x:c>
      <x:c r="F359" s="78" t="d">
        <x:v>2026-10-15T18:00:00.000Z</x:v>
      </x:c>
      <x:c r="G359" s="46" t="n">
        <x:v>3</x:v>
      </x:c>
      <x:c r="H359" s="43" t="str">
        <x:v>Puntos y redención</x:v>
      </x:c>
      <x:c r="I359" s="43" t="str">
        <x:v>Mixta/neutral</x:v>
      </x:c>
      <x:c r="J359" s="49" t="str">
        <x:v>desapareció mis puntos nunca me ganó nada</x:v>
      </x:c>
      <x:c r="K359" s="43" t="n">
        <x:v>0</x:v>
      </x:c>
      <x:c r="L359" s="43" t="str">
        <x:v>8.6.1</x:v>
      </x:c>
      <x:c r="M359" s="81" t="b">
        <x:v>0</x:v>
      </x:c>
    </x:row>
    <x:row r="360" ht="46" customHeight="1">
      <x:c r="A360" s="43" t="str">
        <x:v>REV-0359</x:v>
      </x:c>
      <x:c r="B360" s="43" t="str">
        <x:v>MX-09</x:v>
      </x:c>
      <x:c r="C360" s="43" t="str">
        <x:v>Starbucks Rewards México</x:v>
      </x:c>
      <x:c r="D360" s="43" t="str">
        <x:v>com.starbucks.mx</x:v>
      </x:c>
      <x:c r="E360" s="43" t="str">
        <x:v>Google Play México</x:v>
      </x:c>
      <x:c r="F360" s="78" t="d">
        <x:v>2026-10-15T18:00:00.000Z</x:v>
      </x:c>
      <x:c r="G360" s="46" t="n">
        <x:v>4</x:v>
      </x:c>
      <x:c r="H360" s="43" t="str">
        <x:v>Valoración general</x:v>
      </x:c>
      <x:c r="I360" s="43" t="str">
        <x:v>Positiva</x:v>
      </x:c>
      <x:c r="J360" s="49" t="str">
        <x:v>Tenía tiempo la app funcionando bien, pero de dos meses para aca (aprox) ya no me muestran cuales rewards tengo 😵‍💫</x:v>
      </x:c>
      <x:c r="K360" s="43" t="n">
        <x:v>0</x:v>
      </x:c>
      <x:c r="L360" s="43" t="str">
        <x:v>8.6.1</x:v>
      </x:c>
      <x:c r="M360" s="81" t="b">
        <x:v>0</x:v>
      </x:c>
    </x:row>
    <x:row r="361" ht="46" customHeight="1">
      <x:c r="A361" s="43" t="str">
        <x:v>REV-0360</x:v>
      </x:c>
      <x:c r="B361" s="43" t="str">
        <x:v>MX-09</x:v>
      </x:c>
      <x:c r="C361" s="43" t="str">
        <x:v>Starbucks Rewards México</x:v>
      </x:c>
      <x:c r="D361" s="43" t="str">
        <x:v>com.starbucks.mx</x:v>
      </x:c>
      <x:c r="E361" s="43" t="str">
        <x:v>Google Play México</x:v>
      </x:c>
      <x:c r="F361" s="78" t="d">
        <x:v>2026-10-15T18:00:00.000Z</x:v>
      </x:c>
      <x:c r="G361" s="46" t="n">
        <x:v>1</x:v>
      </x:c>
      <x:c r="H361" s="43" t="str">
        <x:v>Valoración general</x:v>
      </x:c>
      <x:c r="I361" s="43" t="str">
        <x:v>Negativa</x:v>
      </x:c>
      <x:c r="J361" s="49" t="str">
        <x:v>Lentísima la app y ya no da la opción de escoger Half &amp; Half en shot de leche</x:v>
      </x:c>
      <x:c r="K361" s="43" t="n">
        <x:v>0</x:v>
      </x:c>
      <x:c r="L361" s="43" t="str"/>
      <x:c r="M361" s="81" t="b">
        <x:v>0</x:v>
      </x:c>
    </x:row>
    <x:row r="362" ht="46" customHeight="1">
      <x:c r="A362" s="43" t="str">
        <x:v>REV-0361</x:v>
      </x:c>
      <x:c r="B362" s="43" t="str">
        <x:v>MX-09</x:v>
      </x:c>
      <x:c r="C362" s="43" t="str">
        <x:v>Starbucks Rewards México</x:v>
      </x:c>
      <x:c r="D362" s="43" t="str">
        <x:v>com.starbucks.mx</x:v>
      </x:c>
      <x:c r="E362" s="43" t="str">
        <x:v>Google Play México</x:v>
      </x:c>
      <x:c r="F362" s="78" t="d">
        <x:v>2026-10-16T18:00:00.000Z</x:v>
      </x:c>
      <x:c r="G362" s="46" t="n">
        <x:v>1</x:v>
      </x:c>
      <x:c r="H362" s="43" t="str">
        <x:v>Estabilidad y rendimiento</x:v>
      </x:c>
      <x:c r="I362" s="43" t="str">
        <x:v>Negativa</x:v>
      </x:c>
      <x:c r="J362" s="49" t="str">
        <x:v>solo sale el error que algo ha salido mal y de ahi no hace nada más</x:v>
      </x:c>
      <x:c r="K362" s="43" t="n">
        <x:v>0</x:v>
      </x:c>
      <x:c r="L362" s="43" t="str">
        <x:v>8.6.1</x:v>
      </x:c>
      <x:c r="M362" s="81" t="b">
        <x:v>0</x:v>
      </x:c>
    </x:row>
    <x:row r="363" ht="46" customHeight="1">
      <x:c r="A363" s="43" t="str">
        <x:v>REV-0362</x:v>
      </x:c>
      <x:c r="B363" s="43" t="str">
        <x:v>MX-09</x:v>
      </x:c>
      <x:c r="C363" s="43" t="str">
        <x:v>Starbucks Rewards México</x:v>
      </x:c>
      <x:c r="D363" s="43" t="str">
        <x:v>com.starbucks.mx</x:v>
      </x:c>
      <x:c r="E363" s="43" t="str">
        <x:v>Google Play México</x:v>
      </x:c>
      <x:c r="F363" s="78" t="d">
        <x:v>2026-10-17T18:00:00.000Z</x:v>
      </x:c>
      <x:c r="G363" s="46" t="n">
        <x:v>5</x:v>
      </x:c>
      <x:c r="H363" s="43" t="str">
        <x:v>Valoración general</x:v>
      </x:c>
      <x:c r="I363" s="43" t="str">
        <x:v>Positiva</x:v>
      </x:c>
      <x:c r="J363" s="49" t="str">
        <x:v>De las mejores apps</x:v>
      </x:c>
      <x:c r="K363" s="43" t="n">
        <x:v>0</x:v>
      </x:c>
      <x:c r="L363" s="43" t="str">
        <x:v>8.6.1</x:v>
      </x:c>
      <x:c r="M363" s="81" t="b">
        <x:v>0</x:v>
      </x:c>
    </x:row>
    <x:row r="364" ht="46" customHeight="1">
      <x:c r="A364" s="43" t="str">
        <x:v>REV-0363</x:v>
      </x:c>
      <x:c r="B364" s="43" t="str">
        <x:v>MX-09</x:v>
      </x:c>
      <x:c r="C364" s="43" t="str">
        <x:v>Starbucks Rewards México</x:v>
      </x:c>
      <x:c r="D364" s="43" t="str">
        <x:v>com.starbucks.mx</x:v>
      </x:c>
      <x:c r="E364" s="43" t="str">
        <x:v>Google Play México</x:v>
      </x:c>
      <x:c r="F364" s="78" t="d">
        <x:v>2026-10-17T18:00:00.000Z</x:v>
      </x:c>
      <x:c r="G364" s="46" t="n">
        <x:v>5</x:v>
      </x:c>
      <x:c r="H364" s="43" t="str">
        <x:v>Journey de compra o uso</x:v>
      </x:c>
      <x:c r="I364" s="43" t="str">
        <x:v>Positiva</x:v>
      </x:c>
      <x:c r="J364" s="49" t="str">
        <x:v>Todo Delicioso 😋 un buen Café siempre</x:v>
      </x:c>
      <x:c r="K364" s="43" t="n">
        <x:v>0</x:v>
      </x:c>
      <x:c r="L364" s="43" t="str">
        <x:v>8.6.1</x:v>
      </x:c>
      <x:c r="M364" s="81" t="b">
        <x:v>0</x:v>
      </x:c>
    </x:row>
    <x:row r="365" ht="46" customHeight="1">
      <x:c r="A365" s="43" t="str">
        <x:v>REV-0364</x:v>
      </x:c>
      <x:c r="B365" s="43" t="str">
        <x:v>MX-09</x:v>
      </x:c>
      <x:c r="C365" s="43" t="str">
        <x:v>Starbucks Rewards México</x:v>
      </x:c>
      <x:c r="D365" s="43" t="str">
        <x:v>com.starbucks.mx</x:v>
      </x:c>
      <x:c r="E365" s="43" t="str">
        <x:v>Google Play México</x:v>
      </x:c>
      <x:c r="F365" s="78" t="d">
        <x:v>2026-10-18T18:00:00.000Z</x:v>
      </x:c>
      <x:c r="G365" s="46" t="n">
        <x:v>5</x:v>
      </x:c>
      <x:c r="H365" s="43" t="str">
        <x:v>Promoción y valor; Journey de compra o uso</x:v>
      </x:c>
      <x:c r="I365" s="43" t="str">
        <x:v>Positiva</x:v>
      </x:c>
      <x:c r="J365" s="49" t="str">
        <x:v>Delicioso café y promociones.</x:v>
      </x:c>
      <x:c r="K365" s="43" t="n">
        <x:v>0</x:v>
      </x:c>
      <x:c r="L365" s="43" t="str">
        <x:v>8.1.0</x:v>
      </x:c>
      <x:c r="M365" s="81" t="b">
        <x:v>0</x:v>
      </x:c>
    </x:row>
    <x:row r="366" ht="46" customHeight="1">
      <x:c r="A366" s="43" t="str">
        <x:v>REV-0365</x:v>
      </x:c>
      <x:c r="B366" s="43" t="str">
        <x:v>MX-10</x:v>
      </x:c>
      <x:c r="C366" s="43" t="str">
        <x:v>Doters</x:v>
      </x:c>
      <x:c r="D366" s="43" t="str">
        <x:v>com.doters.app</x:v>
      </x:c>
      <x:c r="E366" s="43" t="str">
        <x:v>Google Play México</x:v>
      </x:c>
      <x:c r="F366" s="78" t="d">
        <x:v>2025-11-20T18:00:00.000Z</x:v>
      </x:c>
      <x:c r="G366" s="46" t="n">
        <x:v>5</x:v>
      </x:c>
      <x:c r="H366" s="43" t="str">
        <x:v>Valoración general</x:v>
      </x:c>
      <x:c r="I366" s="43" t="str">
        <x:v>Positiva</x:v>
      </x:c>
      <x:c r="J366" s="49" t="str">
        <x:v>excelente viajar</x:v>
      </x:c>
      <x:c r="K366" s="43" t="n">
        <x:v>0</x:v>
      </x:c>
      <x:c r="L366" s="43" t="str">
        <x:v>1.6.2</x:v>
      </x:c>
      <x:c r="M366" s="81" t="b">
        <x:v>0</x:v>
      </x:c>
    </x:row>
    <x:row r="367" ht="46" customHeight="1">
      <x:c r="A367" s="43" t="str">
        <x:v>REV-0366</x:v>
      </x:c>
      <x:c r="B367" s="43" t="str">
        <x:v>MX-10</x:v>
      </x:c>
      <x:c r="C367" s="43" t="str">
        <x:v>Doters</x:v>
      </x:c>
      <x:c r="D367" s="43" t="str">
        <x:v>com.doters.app</x:v>
      </x:c>
      <x:c r="E367" s="43" t="str">
        <x:v>Google Play México</x:v>
      </x:c>
      <x:c r="F367" s="78" t="d">
        <x:v>2025-11-27T18:00:00.000Z</x:v>
      </x:c>
      <x:c r="G367" s="46" t="n">
        <x:v>1</x:v>
      </x:c>
      <x:c r="H367" s="43" t="str">
        <x:v>Puntos y redención</x:v>
      </x:c>
      <x:c r="I367" s="43" t="str">
        <x:v>Negativa</x:v>
      </x:c>
      <x:c r="J367" s="49" t="str">
        <x:v>Aplicación fraudulenta, cuando llamas para transferir tus puntos no te los otorgan y se deslindan</x:v>
      </x:c>
      <x:c r="K367" s="43" t="n">
        <x:v>1</x:v>
      </x:c>
      <x:c r="L367" s="43" t="str">
        <x:v>1.6.2</x:v>
      </x:c>
      <x:c r="M367" s="81" t="b">
        <x:v>0</x:v>
      </x:c>
    </x:row>
    <x:row r="368" ht="46" customHeight="1">
      <x:c r="A368" s="43" t="str">
        <x:v>REV-0367</x:v>
      </x:c>
      <x:c r="B368" s="43" t="str">
        <x:v>MX-10</x:v>
      </x:c>
      <x:c r="C368" s="43" t="str">
        <x:v>Doters</x:v>
      </x:c>
      <x:c r="D368" s="43" t="str">
        <x:v>com.doters.app</x:v>
      </x:c>
      <x:c r="E368" s="43" t="str">
        <x:v>Google Play México</x:v>
      </x:c>
      <x:c r="F368" s="78" t="d">
        <x:v>2025-12-10T18:00:00.000Z</x:v>
      </x:c>
      <x:c r="G368" s="46" t="n">
        <x:v>1</x:v>
      </x:c>
      <x:c r="H368" s="43" t="str">
        <x:v>Estabilidad y rendimiento</x:v>
      </x:c>
      <x:c r="I368" s="43" t="str">
        <x:v>Negativa</x:v>
      </x:c>
      <x:c r="J368" s="49" t="str">
        <x:v>No funciona de la pantalla de inicio no pasa 😡</x:v>
      </x:c>
      <x:c r="K368" s="43" t="n">
        <x:v>1</x:v>
      </x:c>
      <x:c r="L368" s="43" t="str">
        <x:v>1.7.0</x:v>
      </x:c>
      <x:c r="M368" s="81" t="b">
        <x:v>0</x:v>
      </x:c>
    </x:row>
    <x:row r="369" ht="46" customHeight="1">
      <x:c r="A369" s="43" t="str">
        <x:v>REV-0368</x:v>
      </x:c>
      <x:c r="B369" s="43" t="str">
        <x:v>MX-10</x:v>
      </x:c>
      <x:c r="C369" s="43" t="str">
        <x:v>Doters</x:v>
      </x:c>
      <x:c r="D369" s="43" t="str">
        <x:v>com.doters.app</x:v>
      </x:c>
      <x:c r="E369" s="43" t="str">
        <x:v>Google Play México</x:v>
      </x:c>
      <x:c r="F369" s="78" t="d">
        <x:v>2025-12-10T18:00:00.000Z</x:v>
      </x:c>
      <x:c r="G369" s="46" t="n">
        <x:v>1</x:v>
      </x:c>
      <x:c r="H369" s="43" t="str">
        <x:v>Registro y acceso; Estabilidad y rendimiento</x:v>
      </x:c>
      <x:c r="I369" s="43" t="str">
        <x:v>Negativa</x:v>
      </x:c>
      <x:c r="J369" s="49" t="str">
        <x:v>Terrible no me ha dejado ingresar desde hace 1 mes no actualizan eso. Inició sesión y no me deja ya lo hice apague mi celular y SI tengo cuenta. Espero arreglen eso pronto.</x:v>
      </x:c>
      <x:c r="K369" s="43" t="n">
        <x:v>4</x:v>
      </x:c>
      <x:c r="L369" s="43" t="str">
        <x:v>1.7.0</x:v>
      </x:c>
      <x:c r="M369" s="81" t="b">
        <x:v>0</x:v>
      </x:c>
    </x:row>
    <x:row r="370" ht="46" customHeight="1">
      <x:c r="A370" s="43" t="str">
        <x:v>REV-0369</x:v>
      </x:c>
      <x:c r="B370" s="43" t="str">
        <x:v>MX-10</x:v>
      </x:c>
      <x:c r="C370" s="43" t="str">
        <x:v>Doters</x:v>
      </x:c>
      <x:c r="D370" s="43" t="str">
        <x:v>com.doters.app</x:v>
      </x:c>
      <x:c r="E370" s="43" t="str">
        <x:v>Google Play México</x:v>
      </x:c>
      <x:c r="F370" s="78" t="d">
        <x:v>2025-12-26T18:00:00.000Z</x:v>
      </x:c>
      <x:c r="G370" s="46" t="n">
        <x:v>1</x:v>
      </x:c>
      <x:c r="H370" s="43" t="str">
        <x:v>Registro y acceso; Estabilidad y rendimiento</x:v>
      </x:c>
      <x:c r="I370" s="43" t="str">
        <x:v>Negativa</x:v>
      </x:c>
      <x:c r="J370" s="49" t="str">
        <x:v>No deja ingresar a la app, se queda en la pantalla para iniciar sesión</x:v>
      </x:c>
      <x:c r="K370" s="43" t="n">
        <x:v>1</x:v>
      </x:c>
      <x:c r="L370" s="43" t="str">
        <x:v>1.7.0</x:v>
      </x:c>
      <x:c r="M370" s="81" t="b">
        <x:v>0</x:v>
      </x:c>
    </x:row>
    <x:row r="371" ht="46" customHeight="1">
      <x:c r="A371" s="43" t="str">
        <x:v>REV-0370</x:v>
      </x:c>
      <x:c r="B371" s="43" t="str">
        <x:v>MX-10</x:v>
      </x:c>
      <x:c r="C371" s="43" t="str">
        <x:v>Doters</x:v>
      </x:c>
      <x:c r="D371" s="43" t="str">
        <x:v>com.doters.app</x:v>
      </x:c>
      <x:c r="E371" s="43" t="str">
        <x:v>Google Play México</x:v>
      </x:c>
      <x:c r="F371" s="78" t="d">
        <x:v>2026-01-02T18:00:00.000Z</x:v>
      </x:c>
      <x:c r="G371" s="46" t="n">
        <x:v>5</x:v>
      </x:c>
      <x:c r="H371" s="43" t="str">
        <x:v>Valoración general</x:v>
      </x:c>
      <x:c r="I371" s="43" t="str">
        <x:v>Positiva</x:v>
      </x:c>
      <x:c r="J371" s="49" t="str">
        <x:v>no puedo ingresar a mi portal</x:v>
      </x:c>
      <x:c r="K371" s="43" t="n">
        <x:v>0</x:v>
      </x:c>
      <x:c r="L371" s="43" t="str">
        <x:v>1.7.0</x:v>
      </x:c>
      <x:c r="M371" s="81" t="b">
        <x:v>0</x:v>
      </x:c>
    </x:row>
    <x:row r="372" ht="46" customHeight="1">
      <x:c r="A372" s="43" t="str">
        <x:v>REV-0371</x:v>
      </x:c>
      <x:c r="B372" s="43" t="str">
        <x:v>MX-10</x:v>
      </x:c>
      <x:c r="C372" s="43" t="str">
        <x:v>Doters</x:v>
      </x:c>
      <x:c r="D372" s="43" t="str">
        <x:v>com.doters.app</x:v>
      </x:c>
      <x:c r="E372" s="43" t="str">
        <x:v>Google Play México</x:v>
      </x:c>
      <x:c r="F372" s="78" t="d">
        <x:v>2026-01-03T18:00:00.000Z</x:v>
      </x:c>
      <x:c r="G372" s="46" t="n">
        <x:v>5</x:v>
      </x:c>
      <x:c r="H372" s="43" t="str">
        <x:v>Valoración general</x:v>
      </x:c>
      <x:c r="I372" s="43" t="str">
        <x:v>Positiva</x:v>
      </x:c>
      <x:c r="J372" s="49" t="str">
        <x:v>obtuvepuntos</x:v>
      </x:c>
      <x:c r="K372" s="43" t="n">
        <x:v>0</x:v>
      </x:c>
      <x:c r="L372" s="43" t="str">
        <x:v>1.5.2</x:v>
      </x:c>
      <x:c r="M372" s="81" t="b">
        <x:v>0</x:v>
      </x:c>
    </x:row>
    <x:row r="373" ht="46" customHeight="1">
      <x:c r="A373" s="43" t="str">
        <x:v>REV-0372</x:v>
      </x:c>
      <x:c r="B373" s="43" t="str">
        <x:v>MX-10</x:v>
      </x:c>
      <x:c r="C373" s="43" t="str">
        <x:v>Doters</x:v>
      </x:c>
      <x:c r="D373" s="43" t="str">
        <x:v>com.doters.app</x:v>
      </x:c>
      <x:c r="E373" s="43" t="str">
        <x:v>Google Play México</x:v>
      </x:c>
      <x:c r="F373" s="78" t="d">
        <x:v>2026-01-04T18:00:00.000Z</x:v>
      </x:c>
      <x:c r="G373" s="46" t="n">
        <x:v>1</x:v>
      </x:c>
      <x:c r="H373" s="43" t="str">
        <x:v>Puntos y redención; Journey de compra o uso</x:v>
      </x:c>
      <x:c r="I373" s="43" t="str">
        <x:v>Negativa</x:v>
      </x:c>
      <x:c r="J373" s="49" t="str">
        <x:v>no deja usar los puntos cuando quieres realizar alguna compra de autobús. también en una ocasión Page mi vuelo según con puntos doters y no se me hicieron válidos pero tampoco me regresaron mis puntos.</x:v>
      </x:c>
      <x:c r="K373" s="43" t="n">
        <x:v>4</x:v>
      </x:c>
      <x:c r="L373" s="43" t="str">
        <x:v>1.7.0</x:v>
      </x:c>
      <x:c r="M373" s="81" t="b">
        <x:v>0</x:v>
      </x:c>
    </x:row>
    <x:row r="374" ht="46" customHeight="1">
      <x:c r="A374" s="43" t="str">
        <x:v>REV-0373</x:v>
      </x:c>
      <x:c r="B374" s="43" t="str">
        <x:v>MX-10</x:v>
      </x:c>
      <x:c r="C374" s="43" t="str">
        <x:v>Doters</x:v>
      </x:c>
      <x:c r="D374" s="43" t="str">
        <x:v>com.doters.app</x:v>
      </x:c>
      <x:c r="E374" s="43" t="str">
        <x:v>Google Play México</x:v>
      </x:c>
      <x:c r="F374" s="78" t="d">
        <x:v>2026-01-13T18:00:00.000Z</x:v>
      </x:c>
      <x:c r="G374" s="46" t="n">
        <x:v>5</x:v>
      </x:c>
      <x:c r="H374" s="43" t="str">
        <x:v>Puntos y redención; Journey de compra o uso</x:v>
      </x:c>
      <x:c r="I374" s="43" t="str">
        <x:v>Positiva</x:v>
      </x:c>
      <x:c r="J374" s="49" t="str">
        <x:v>me.siento.comodo.viajando por esta línea aérea.y me.agrqda ganar.puntos acumuladores para mis.proximos.viajes. es increíble. sigan siempre.suoerandose.</x:v>
      </x:c>
      <x:c r="K374" s="43" t="n">
        <x:v>2</x:v>
      </x:c>
      <x:c r="L374" s="43" t="str">
        <x:v>1.6.2</x:v>
      </x:c>
      <x:c r="M374" s="81" t="b">
        <x:v>0</x:v>
      </x:c>
    </x:row>
    <x:row r="375" ht="46" customHeight="1">
      <x:c r="A375" s="43" t="str">
        <x:v>REV-0374</x:v>
      </x:c>
      <x:c r="B375" s="43" t="str">
        <x:v>MX-10</x:v>
      </x:c>
      <x:c r="C375" s="43" t="str">
        <x:v>Doters</x:v>
      </x:c>
      <x:c r="D375" s="43" t="str">
        <x:v>com.doters.app</x:v>
      </x:c>
      <x:c r="E375" s="43" t="str">
        <x:v>Google Play México</x:v>
      </x:c>
      <x:c r="F375" s="78" t="d">
        <x:v>2026-01-13T18:00:00.000Z</x:v>
      </x:c>
      <x:c r="G375" s="46" t="n">
        <x:v>1</x:v>
      </x:c>
      <x:c r="H375" s="43" t="str">
        <x:v>Pago y saldo</x:v>
      </x:c>
      <x:c r="I375" s="43" t="str">
        <x:v>Negativa</x:v>
      </x:c>
      <x:c r="J375" s="49" t="str">
        <x:v>debería de tener un apartado de vincular la tarjeta viva si ya la tienes! porque no se puede vincular solo dice solicitar 🙄🙄</x:v>
      </x:c>
      <x:c r="K375" s="43" t="n">
        <x:v>0</x:v>
      </x:c>
      <x:c r="L375" s="43" t="str">
        <x:v>1.8.0</x:v>
      </x:c>
      <x:c r="M375" s="81" t="b">
        <x:v>0</x:v>
      </x:c>
    </x:row>
    <x:row r="376" ht="46" customHeight="1">
      <x:c r="A376" s="43" t="str">
        <x:v>REV-0375</x:v>
      </x:c>
      <x:c r="B376" s="43" t="str">
        <x:v>MX-10</x:v>
      </x:c>
      <x:c r="C376" s="43" t="str">
        <x:v>Doters</x:v>
      </x:c>
      <x:c r="D376" s="43" t="str">
        <x:v>com.doters.app</x:v>
      </x:c>
      <x:c r="E376" s="43" t="str">
        <x:v>Google Play México</x:v>
      </x:c>
      <x:c r="F376" s="78" t="d">
        <x:v>2026-01-26T18:00:00.000Z</x:v>
      </x:c>
      <x:c r="G376" s="46" t="n">
        <x:v>2</x:v>
      </x:c>
      <x:c r="H376" s="43" t="str">
        <x:v>Puntos y redención</x:v>
      </x:c>
      <x:c r="I376" s="43" t="str">
        <x:v>Negativa</x:v>
      </x:c>
      <x:c r="J376" s="49" t="str">
        <x:v>no sé suman los puntos, nada más la primera vez</x:v>
      </x:c>
      <x:c r="K376" s="43" t="n">
        <x:v>0</x:v>
      </x:c>
      <x:c r="L376" s="43" t="str">
        <x:v>1.8.0</x:v>
      </x:c>
      <x:c r="M376" s="81" t="b">
        <x:v>0</x:v>
      </x:c>
    </x:row>
    <x:row r="377" ht="46" customHeight="1">
      <x:c r="A377" s="43" t="str">
        <x:v>REV-0376</x:v>
      </x:c>
      <x:c r="B377" s="43" t="str">
        <x:v>MX-10</x:v>
      </x:c>
      <x:c r="C377" s="43" t="str">
        <x:v>Doters</x:v>
      </x:c>
      <x:c r="D377" s="43" t="str">
        <x:v>com.doters.app</x:v>
      </x:c>
      <x:c r="E377" s="43" t="str">
        <x:v>Google Play México</x:v>
      </x:c>
      <x:c r="F377" s="78" t="d">
        <x:v>2026-02-05T18:00:00.000Z</x:v>
      </x:c>
      <x:c r="G377" s="46" t="n">
        <x:v>1</x:v>
      </x:c>
      <x:c r="H377" s="43" t="str">
        <x:v>Puntos y redención</x:v>
      </x:c>
      <x:c r="I377" s="43" t="str">
        <x:v>Negativa</x:v>
      </x:c>
      <x:c r="J377" s="49" t="str">
        <x:v>horrible la aplicación no abre se pierden todos mis puntos nunca la puedo abrir. no se la recomiendo horrible.</x:v>
      </x:c>
      <x:c r="K377" s="43" t="n">
        <x:v>1</x:v>
      </x:c>
      <x:c r="L377" s="43" t="str">
        <x:v>1.8.0</x:v>
      </x:c>
      <x:c r="M377" s="81" t="b">
        <x:v>0</x:v>
      </x:c>
    </x:row>
    <x:row r="378" ht="46" customHeight="1">
      <x:c r="A378" s="43" t="str">
        <x:v>REV-0377</x:v>
      </x:c>
      <x:c r="B378" s="43" t="str">
        <x:v>MX-10</x:v>
      </x:c>
      <x:c r="C378" s="43" t="str">
        <x:v>Doters</x:v>
      </x:c>
      <x:c r="D378" s="43" t="str">
        <x:v>com.doters.app</x:v>
      </x:c>
      <x:c r="E378" s="43" t="str">
        <x:v>Google Play México</x:v>
      </x:c>
      <x:c r="F378" s="78" t="d">
        <x:v>2026-02-18T18:00:00.000Z</x:v>
      </x:c>
      <x:c r="G378" s="46" t="n">
        <x:v>1</x:v>
      </x:c>
      <x:c r="H378" s="43" t="str">
        <x:v>Estabilidad y rendimiento</x:v>
      </x:c>
      <x:c r="I378" s="43" t="str">
        <x:v>Negativa</x:v>
      </x:c>
      <x:c r="J378" s="49" t="str">
        <x:v>no me deja ni entrar, no hay manera, no se si necesiten actualizar o que pero no mas no me da la opción, ya borre cache, datos, le di permisos de todo y nada edit: sigue igual, no deja ingresar ni unirme, los botones no están habilitados</x:v>
      </x:c>
      <x:c r="K378" s="43" t="n">
        <x:v>11</x:v>
      </x:c>
      <x:c r="L378" s="43" t="str">
        <x:v>1.9.0</x:v>
      </x:c>
      <x:c r="M378" s="81" t="b">
        <x:v>0</x:v>
      </x:c>
    </x:row>
    <x:row r="379" ht="46" customHeight="1">
      <x:c r="A379" s="43" t="str">
        <x:v>REV-0378</x:v>
      </x:c>
      <x:c r="B379" s="43" t="str">
        <x:v>MX-10</x:v>
      </x:c>
      <x:c r="C379" s="43" t="str">
        <x:v>Doters</x:v>
      </x:c>
      <x:c r="D379" s="43" t="str">
        <x:v>com.doters.app</x:v>
      </x:c>
      <x:c r="E379" s="43" t="str">
        <x:v>Google Play México</x:v>
      </x:c>
      <x:c r="F379" s="78" t="d">
        <x:v>2026-02-19T18:00:00.000Z</x:v>
      </x:c>
      <x:c r="G379" s="46" t="n">
        <x:v>2</x:v>
      </x:c>
      <x:c r="H379" s="43" t="str">
        <x:v>Puntos y redención; Ubicación y disponibilidad</x:v>
      </x:c>
      <x:c r="I379" s="43" t="str">
        <x:v>Negativa</x:v>
      </x:c>
      <x:c r="J379" s="49" t="str">
        <x:v>ya los puntos no están disponibles según tienes 90 días para recuperar esos puntos pero es mentira</x:v>
      </x:c>
      <x:c r="K379" s="43" t="n">
        <x:v>0</x:v>
      </x:c>
      <x:c r="L379" s="43" t="str">
        <x:v>1.9.0</x:v>
      </x:c>
      <x:c r="M379" s="81" t="b">
        <x:v>0</x:v>
      </x:c>
    </x:row>
    <x:row r="380" ht="46" customHeight="1">
      <x:c r="A380" s="43" t="str">
        <x:v>REV-0379</x:v>
      </x:c>
      <x:c r="B380" s="43" t="str">
        <x:v>MX-10</x:v>
      </x:c>
      <x:c r="C380" s="43" t="str">
        <x:v>Doters</x:v>
      </x:c>
      <x:c r="D380" s="43" t="str">
        <x:v>com.doters.app</x:v>
      </x:c>
      <x:c r="E380" s="43" t="str">
        <x:v>Google Play México</x:v>
      </x:c>
      <x:c r="F380" s="78" t="d">
        <x:v>2026-03-20T18:00:00.000Z</x:v>
      </x:c>
      <x:c r="G380" s="46" t="n">
        <x:v>5</x:v>
      </x:c>
      <x:c r="H380" s="43" t="str">
        <x:v>Valoración general</x:v>
      </x:c>
      <x:c r="I380" s="43" t="str">
        <x:v>Positiva</x:v>
      </x:c>
      <x:c r="J380" s="49" t="str">
        <x:v>exelente ap me agrada mucho recomendable 😄</x:v>
      </x:c>
      <x:c r="K380" s="43" t="n">
        <x:v>0</x:v>
      </x:c>
      <x:c r="L380" s="43" t="str">
        <x:v>1.10.0</x:v>
      </x:c>
      <x:c r="M380" s="81" t="b">
        <x:v>0</x:v>
      </x:c>
    </x:row>
    <x:row r="381" ht="46" customHeight="1">
      <x:c r="A381" s="43" t="str">
        <x:v>REV-0380</x:v>
      </x:c>
      <x:c r="B381" s="43" t="str">
        <x:v>MX-10</x:v>
      </x:c>
      <x:c r="C381" s="43" t="str">
        <x:v>Doters</x:v>
      </x:c>
      <x:c r="D381" s="43" t="str">
        <x:v>com.doters.app</x:v>
      </x:c>
      <x:c r="E381" s="43" t="str">
        <x:v>Google Play México</x:v>
      </x:c>
      <x:c r="F381" s="78" t="d">
        <x:v>2026-03-30T18:00:00.000Z</x:v>
      </x:c>
      <x:c r="G381" s="46" t="n">
        <x:v>5</x:v>
      </x:c>
      <x:c r="H381" s="43" t="str">
        <x:v>Pago y saldo; Puntos y redención</x:v>
      </x:c>
      <x:c r="I381" s="43" t="str">
        <x:v>Positiva</x:v>
      </x:c>
      <x:c r="J381" s="49" t="str">
        <x:v>Está muy bien ya que tienes el saldo de puntos a la vista</x:v>
      </x:c>
      <x:c r="K381" s="43" t="n">
        <x:v>3</x:v>
      </x:c>
      <x:c r="L381" s="43" t="str">
        <x:v>1.10.1</x:v>
      </x:c>
      <x:c r="M381" s="81" t="b">
        <x:v>0</x:v>
      </x:c>
    </x:row>
    <x:row r="382" ht="46" customHeight="1">
      <x:c r="A382" s="43" t="str">
        <x:v>REV-0381</x:v>
      </x:c>
      <x:c r="B382" s="43" t="str">
        <x:v>MX-10</x:v>
      </x:c>
      <x:c r="C382" s="43" t="str">
        <x:v>Doters</x:v>
      </x:c>
      <x:c r="D382" s="43" t="str">
        <x:v>com.doters.app</x:v>
      </x:c>
      <x:c r="E382" s="43" t="str">
        <x:v>Google Play México</x:v>
      </x:c>
      <x:c r="F382" s="78" t="d">
        <x:v>2026-04-15T18:00:00.000Z</x:v>
      </x:c>
      <x:c r="G382" s="46" t="n">
        <x:v>1</x:v>
      </x:c>
      <x:c r="H382" s="43" t="str">
        <x:v>Estabilidad y rendimiento</x:v>
      </x:c>
      <x:c r="I382" s="43" t="str">
        <x:v>Negativa</x:v>
      </x:c>
      <x:c r="J382" s="49" t="str">
        <x:v>no funciona. ni siquiera abre 🙁</x:v>
      </x:c>
      <x:c r="K382" s="43" t="n">
        <x:v>0</x:v>
      </x:c>
      <x:c r="L382" s="43" t="str"/>
      <x:c r="M382" s="81" t="b">
        <x:v>0</x:v>
      </x:c>
    </x:row>
    <x:row r="383" ht="46" customHeight="1">
      <x:c r="A383" s="43" t="str">
        <x:v>REV-0382</x:v>
      </x:c>
      <x:c r="B383" s="43" t="str">
        <x:v>MX-10</x:v>
      </x:c>
      <x:c r="C383" s="43" t="str">
        <x:v>Doters</x:v>
      </x:c>
      <x:c r="D383" s="43" t="str">
        <x:v>com.doters.app</x:v>
      </x:c>
      <x:c r="E383" s="43" t="str">
        <x:v>Google Play México</x:v>
      </x:c>
      <x:c r="F383" s="78" t="d">
        <x:v>2026-04-17T18:00:00.000Z</x:v>
      </x:c>
      <x:c r="G383" s="46" t="n">
        <x:v>1</x:v>
      </x:c>
      <x:c r="H383" s="43" t="str">
        <x:v>Registro y acceso</x:v>
      </x:c>
      <x:c r="I383" s="43" t="str">
        <x:v>Negativa</x:v>
      </x:c>
      <x:c r="J383" s="49" t="str">
        <x:v>No reacciona ni para iniciar sesión (ya tengo cuenta) ni para crear cuenta. La desinstalé y volví a instalar 3 veces y ni así funcionó.</x:v>
      </x:c>
      <x:c r="K383" s="43" t="n">
        <x:v>0</x:v>
      </x:c>
      <x:c r="L383" s="43" t="str"/>
      <x:c r="M383" s="81" t="b">
        <x:v>0</x:v>
      </x:c>
    </x:row>
    <x:row r="384" ht="46" customHeight="1">
      <x:c r="A384" s="43" t="str">
        <x:v>REV-0383</x:v>
      </x:c>
      <x:c r="B384" s="43" t="str">
        <x:v>MX-10</x:v>
      </x:c>
      <x:c r="C384" s="43" t="str">
        <x:v>Doters</x:v>
      </x:c>
      <x:c r="D384" s="43" t="str">
        <x:v>com.doters.app</x:v>
      </x:c>
      <x:c r="E384" s="43" t="str">
        <x:v>Google Play México</x:v>
      </x:c>
      <x:c r="F384" s="78" t="d">
        <x:v>2026-04-17T18:00:00.000Z</x:v>
      </x:c>
      <x:c r="G384" s="46" t="n">
        <x:v>1</x:v>
      </x:c>
      <x:c r="H384" s="43" t="str">
        <x:v>Puntos y redención; Journey de compra o uso</x:v>
      </x:c>
      <x:c r="I384" s="43" t="str">
        <x:v>Negativa</x:v>
      </x:c>
      <x:c r="J384" s="49" t="str">
        <x:v>De que sirve recuperar puntos de mis viajes si cuando me entero ya no puedo recuperar puntos por que se paso el tiempo, no mmn</x:v>
      </x:c>
      <x:c r="K384" s="43" t="n">
        <x:v>2</x:v>
      </x:c>
      <x:c r="L384" s="43" t="str">
        <x:v>1.10.1</x:v>
      </x:c>
      <x:c r="M384" s="81" t="b">
        <x:v>0</x:v>
      </x:c>
    </x:row>
    <x:row r="385" ht="46" customHeight="1">
      <x:c r="A385" s="43" t="str">
        <x:v>REV-0384</x:v>
      </x:c>
      <x:c r="B385" s="43" t="str">
        <x:v>MX-10</x:v>
      </x:c>
      <x:c r="C385" s="43" t="str">
        <x:v>Doters</x:v>
      </x:c>
      <x:c r="D385" s="43" t="str">
        <x:v>com.doters.app</x:v>
      </x:c>
      <x:c r="E385" s="43" t="str">
        <x:v>Google Play México</x:v>
      </x:c>
      <x:c r="F385" s="78" t="d">
        <x:v>2026-05-08T18:00:00.000Z</x:v>
      </x:c>
      <x:c r="G385" s="46" t="n">
        <x:v>1</x:v>
      </x:c>
      <x:c r="H385" s="43" t="str">
        <x:v>Registro y acceso</x:v>
      </x:c>
      <x:c r="I385" s="43" t="str">
        <x:v>Negativa</x:v>
      </x:c>
      <x:c r="J385" s="49" t="str">
        <x:v>no sirve ni siquiera puedo ingresar a mi cuenta</x:v>
      </x:c>
      <x:c r="K385" s="43" t="n">
        <x:v>0</x:v>
      </x:c>
      <x:c r="L385" s="43" t="str">
        <x:v>1.12.0</x:v>
      </x:c>
      <x:c r="M385" s="81" t="b">
        <x:v>0</x:v>
      </x:c>
    </x:row>
    <x:row r="386" ht="46" customHeight="1">
      <x:c r="A386" s="43" t="str">
        <x:v>REV-0385</x:v>
      </x:c>
      <x:c r="B386" s="43" t="str">
        <x:v>MX-10</x:v>
      </x:c>
      <x:c r="C386" s="43" t="str">
        <x:v>Doters</x:v>
      </x:c>
      <x:c r="D386" s="43" t="str">
        <x:v>com.doters.app</x:v>
      </x:c>
      <x:c r="E386" s="43" t="str">
        <x:v>Google Play México</x:v>
      </x:c>
      <x:c r="F386" s="78" t="d">
        <x:v>2026-05-14T18:00:00.000Z</x:v>
      </x:c>
      <x:c r="G386" s="46" t="n">
        <x:v>1</x:v>
      </x:c>
      <x:c r="H386" s="43" t="str">
        <x:v>Valoración general</x:v>
      </x:c>
      <x:c r="I386" s="43" t="str">
        <x:v>Negativa</x:v>
      </x:c>
      <x:c r="J386" s="49" t="str">
        <x:v>pésima app</x:v>
      </x:c>
      <x:c r="K386" s="43" t="n">
        <x:v>0</x:v>
      </x:c>
      <x:c r="L386" s="43" t="str">
        <x:v>1.12.0</x:v>
      </x:c>
      <x:c r="M386" s="81" t="b">
        <x:v>0</x:v>
      </x:c>
    </x:row>
    <x:row r="387" ht="46" customHeight="1">
      <x:c r="A387" s="43" t="str">
        <x:v>REV-0386</x:v>
      </x:c>
      <x:c r="B387" s="43" t="str">
        <x:v>MX-10</x:v>
      </x:c>
      <x:c r="C387" s="43" t="str">
        <x:v>Doters</x:v>
      </x:c>
      <x:c r="D387" s="43" t="str">
        <x:v>com.doters.app</x:v>
      </x:c>
      <x:c r="E387" s="43" t="str">
        <x:v>Google Play México</x:v>
      </x:c>
      <x:c r="F387" s="78" t="d">
        <x:v>2026-05-20T18:00:00.000Z</x:v>
      </x:c>
      <x:c r="G387" s="46" t="n">
        <x:v>1</x:v>
      </x:c>
      <x:c r="H387" s="43" t="str">
        <x:v>Registro y acceso; Puntos y redención; Soporte y confianza; Journey de compra o uso</x:v>
      </x:c>
      <x:c r="I387" s="43" t="str">
        <x:v>Negativa</x:v>
      </x:c>
      <x:c r="J387" s="49" t="str">
        <x:v>Cuidado al comprar mercadoters acabo de comprar unos boletos de cinepolis y no puedo usar el codigo que me generó, marco al número de soporte y no me ayudan en nada, mande el correo y tampoco, el soporte es inexistente y ya perdí mis puntos que cada ves creo que realmente no valen nada.</x:v>
      </x:c>
      <x:c r="K387" s="43" t="n">
        <x:v>2</x:v>
      </x:c>
      <x:c r="L387" s="43" t="str">
        <x:v>1.12.0</x:v>
      </x:c>
      <x:c r="M387" s="81" t="b">
        <x:v>0</x:v>
      </x:c>
    </x:row>
    <x:row r="388" ht="46" customHeight="1">
      <x:c r="A388" s="43" t="str">
        <x:v>REV-0387</x:v>
      </x:c>
      <x:c r="B388" s="43" t="str">
        <x:v>MX-10</x:v>
      </x:c>
      <x:c r="C388" s="43" t="str">
        <x:v>Doters</x:v>
      </x:c>
      <x:c r="D388" s="43" t="str">
        <x:v>com.doters.app</x:v>
      </x:c>
      <x:c r="E388" s="43" t="str">
        <x:v>Google Play México</x:v>
      </x:c>
      <x:c r="F388" s="78" t="d">
        <x:v>2026-05-28T18:00:00.000Z</x:v>
      </x:c>
      <x:c r="G388" s="46" t="n">
        <x:v>1</x:v>
      </x:c>
      <x:c r="H388" s="43" t="str">
        <x:v>Puntos y redención</x:v>
      </x:c>
      <x:c r="I388" s="43" t="str">
        <x:v>Negativa</x:v>
      </x:c>
      <x:c r="J388" s="49" t="str">
        <x:v>ya no aparecen la opcion de usar puntos doters en la aplicación de viva</x:v>
      </x:c>
      <x:c r="K388" s="43" t="n">
        <x:v>1</x:v>
      </x:c>
      <x:c r="L388" s="43" t="str">
        <x:v>1.12.0</x:v>
      </x:c>
      <x:c r="M388" s="81" t="b">
        <x:v>0</x:v>
      </x:c>
    </x:row>
    <x:row r="389" ht="46" customHeight="1">
      <x:c r="A389" s="43" t="str">
        <x:v>REV-0388</x:v>
      </x:c>
      <x:c r="B389" s="43" t="str">
        <x:v>MX-10</x:v>
      </x:c>
      <x:c r="C389" s="43" t="str">
        <x:v>Doters</x:v>
      </x:c>
      <x:c r="D389" s="43" t="str">
        <x:v>com.doters.app</x:v>
      </x:c>
      <x:c r="E389" s="43" t="str">
        <x:v>Google Play México</x:v>
      </x:c>
      <x:c r="F389" s="78" t="d">
        <x:v>2026-05-30T18:00:00.000Z</x:v>
      </x:c>
      <x:c r="G389" s="46" t="n">
        <x:v>1</x:v>
      </x:c>
      <x:c r="H389" s="43" t="str">
        <x:v>Puntos y redención; Soporte y confianza; Journey de compra o uso</x:v>
      </x:c>
      <x:c r="I389" s="43" t="str">
        <x:v>Negativa</x:v>
      </x:c>
      <x:c r="J389" s="49" t="str">
        <x:v>un fraude, nunca deja aplicar los puntos comprando en linea. en ventanilla q ellos no pueden, x telefono que ellos tampoco, ah pero si te mandan q tus puntos van a vencer... mentirosos</x:v>
      </x:c>
      <x:c r="K389" s="43" t="n">
        <x:v>3</x:v>
      </x:c>
      <x:c r="L389" s="43" t="str">
        <x:v>1.12.0</x:v>
      </x:c>
      <x:c r="M389" s="81" t="b">
        <x:v>0</x:v>
      </x:c>
    </x:row>
    <x:row r="390" ht="46" customHeight="1">
      <x:c r="A390" s="43" t="str">
        <x:v>REV-0389</x:v>
      </x:c>
      <x:c r="B390" s="43" t="str">
        <x:v>MX-10</x:v>
      </x:c>
      <x:c r="C390" s="43" t="str">
        <x:v>Doters</x:v>
      </x:c>
      <x:c r="D390" s="43" t="str">
        <x:v>com.doters.app</x:v>
      </x:c>
      <x:c r="E390" s="43" t="str">
        <x:v>Google Play México</x:v>
      </x:c>
      <x:c r="F390" s="78" t="d">
        <x:v>2026-06-05T18:00:00.000Z</x:v>
      </x:c>
      <x:c r="G390" s="46" t="n">
        <x:v>5</x:v>
      </x:c>
      <x:c r="H390" s="43" t="str">
        <x:v>Valoración general</x:v>
      </x:c>
      <x:c r="I390" s="43" t="str">
        <x:v>Positiva</x:v>
      </x:c>
      <x:c r="J390" s="49" t="str">
        <x:v>Excelente App</x:v>
      </x:c>
      <x:c r="K390" s="43" t="n">
        <x:v>0</x:v>
      </x:c>
      <x:c r="L390" s="43" t="str">
        <x:v>1.12.0</x:v>
      </x:c>
      <x:c r="M390" s="81" t="b">
        <x:v>0</x:v>
      </x:c>
    </x:row>
    <x:row r="391" ht="46" customHeight="1">
      <x:c r="A391" s="43" t="str">
        <x:v>REV-0390</x:v>
      </x:c>
      <x:c r="B391" s="43" t="str">
        <x:v>MX-10</x:v>
      </x:c>
      <x:c r="C391" s="43" t="str">
        <x:v>Doters</x:v>
      </x:c>
      <x:c r="D391" s="43" t="str">
        <x:v>com.doters.app</x:v>
      </x:c>
      <x:c r="E391" s="43" t="str">
        <x:v>Google Play México</x:v>
      </x:c>
      <x:c r="F391" s="78" t="d">
        <x:v>2026-06-11T18:00:00.000Z</x:v>
      </x:c>
      <x:c r="G391" s="46" t="n">
        <x:v>5</x:v>
      </x:c>
      <x:c r="H391" s="43" t="str">
        <x:v>Valoración general</x:v>
      </x:c>
      <x:c r="I391" s="43" t="str">
        <x:v>Positiva</x:v>
      </x:c>
      <x:c r="J391" s="49" t="str">
        <x:v>muy bueno.</x:v>
      </x:c>
      <x:c r="K391" s="43" t="n">
        <x:v>0</x:v>
      </x:c>
      <x:c r="L391" s="43" t="str">
        <x:v>1.12.0</x:v>
      </x:c>
      <x:c r="M391" s="81" t="b">
        <x:v>0</x:v>
      </x:c>
    </x:row>
    <x:row r="392" ht="46" customHeight="1">
      <x:c r="A392" s="43" t="str">
        <x:v>REV-0391</x:v>
      </x:c>
      <x:c r="B392" s="43" t="str">
        <x:v>MX-10</x:v>
      </x:c>
      <x:c r="C392" s="43" t="str">
        <x:v>Doters</x:v>
      </x:c>
      <x:c r="D392" s="43" t="str">
        <x:v>com.doters.app</x:v>
      </x:c>
      <x:c r="E392" s="43" t="str">
        <x:v>Google Play México</x:v>
      </x:c>
      <x:c r="F392" s="78" t="d">
        <x:v>2026-06-18T18:00:00.000Z</x:v>
      </x:c>
      <x:c r="G392" s="46" t="n">
        <x:v>5</x:v>
      </x:c>
      <x:c r="H392" s="43" t="str">
        <x:v>Valoración general</x:v>
      </x:c>
      <x:c r="I392" s="43" t="str">
        <x:v>Positiva</x:v>
      </x:c>
      <x:c r="J392" s="49" t="str">
        <x:v>Si me primer Doters app bienviendo Califica esta app</x:v>
      </x:c>
      <x:c r="K392" s="43" t="n">
        <x:v>0</x:v>
      </x:c>
      <x:c r="L392" s="43" t="str">
        <x:v>1.12.0</x:v>
      </x:c>
      <x:c r="M392" s="81" t="b">
        <x:v>0</x:v>
      </x:c>
    </x:row>
    <x:row r="393" ht="46" customHeight="1">
      <x:c r="A393" s="43" t="str">
        <x:v>REV-0392</x:v>
      </x:c>
      <x:c r="B393" s="43" t="str">
        <x:v>MX-10</x:v>
      </x:c>
      <x:c r="C393" s="43" t="str">
        <x:v>Doters</x:v>
      </x:c>
      <x:c r="D393" s="43" t="str">
        <x:v>com.doters.app</x:v>
      </x:c>
      <x:c r="E393" s="43" t="str">
        <x:v>Google Play México</x:v>
      </x:c>
      <x:c r="F393" s="78" t="d">
        <x:v>2026-06-21T18:00:00.000Z</x:v>
      </x:c>
      <x:c r="G393" s="46" t="n">
        <x:v>1</x:v>
      </x:c>
      <x:c r="H393" s="43" t="str">
        <x:v>Valoración general</x:v>
      </x:c>
      <x:c r="I393" s="43" t="str">
        <x:v>Negativa</x:v>
      </x:c>
      <x:c r="J393" s="49" t="str">
        <x:v>No ahorre con Doters, gaste más !</x:v>
      </x:c>
      <x:c r="K393" s="43" t="n">
        <x:v>0</x:v>
      </x:c>
      <x:c r="L393" s="43" t="str">
        <x:v>1.12.0</x:v>
      </x:c>
      <x:c r="M393" s="81" t="b">
        <x:v>0</x:v>
      </x:c>
    </x:row>
    <x:row r="394" ht="46" customHeight="1">
      <x:c r="A394" s="43" t="str">
        <x:v>REV-0393</x:v>
      </x:c>
      <x:c r="B394" s="43" t="str">
        <x:v>MX-10</x:v>
      </x:c>
      <x:c r="C394" s="43" t="str">
        <x:v>Doters</x:v>
      </x:c>
      <x:c r="D394" s="43" t="str">
        <x:v>com.doters.app</x:v>
      </x:c>
      <x:c r="E394" s="43" t="str">
        <x:v>Google Play México</x:v>
      </x:c>
      <x:c r="F394" s="78" t="d">
        <x:v>2026-06-23T18:00:00.000Z</x:v>
      </x:c>
      <x:c r="G394" s="46" t="n">
        <x:v>1</x:v>
      </x:c>
      <x:c r="H394" s="43" t="str">
        <x:v>Puntos y redención</x:v>
      </x:c>
      <x:c r="I394" s="43" t="str">
        <x:v>Negativa</x:v>
      </x:c>
      <x:c r="J394" s="49" t="str">
        <x:v>nunca he podido juntar puntos y los pocos que junte se gastaron solos a los 4 días en viva aerobus. no sirve para nada el programa.</x:v>
      </x:c>
      <x:c r="K394" s="43" t="n">
        <x:v>0</x:v>
      </x:c>
      <x:c r="L394" s="43" t="str">
        <x:v>1.12.0</x:v>
      </x:c>
      <x:c r="M394" s="81" t="b">
        <x:v>0</x:v>
      </x:c>
    </x:row>
    <x:row r="395" ht="46" customHeight="1">
      <x:c r="A395" s="43" t="str">
        <x:v>REV-0394</x:v>
      </x:c>
      <x:c r="B395" s="43" t="str">
        <x:v>MX-10</x:v>
      </x:c>
      <x:c r="C395" s="43" t="str">
        <x:v>Doters</x:v>
      </x:c>
      <x:c r="D395" s="43" t="str">
        <x:v>com.doters.app</x:v>
      </x:c>
      <x:c r="E395" s="43" t="str">
        <x:v>Google Play México</x:v>
      </x:c>
      <x:c r="F395" s="78" t="d">
        <x:v>2026-07-09T18:00:00.000Z</x:v>
      </x:c>
      <x:c r="G395" s="46" t="n">
        <x:v>1</x:v>
      </x:c>
      <x:c r="H395" s="43" t="str">
        <x:v>Valoración general</x:v>
      </x:c>
      <x:c r="I395" s="43" t="str">
        <x:v>Negativa</x:v>
      </x:c>
      <x:c r="J395" s="49" t="str">
        <x:v>no deja entrar</x:v>
      </x:c>
      <x:c r="K395" s="43" t="n">
        <x:v>0</x:v>
      </x:c>
      <x:c r="L395" s="43" t="str">
        <x:v>1.12.0</x:v>
      </x:c>
      <x:c r="M395" s="81" t="b">
        <x:v>0</x:v>
      </x:c>
    </x:row>
    <x:row r="396" ht="46" customHeight="1">
      <x:c r="A396" s="43" t="str">
        <x:v>REV-0395</x:v>
      </x:c>
      <x:c r="B396" s="43" t="str">
        <x:v>MX-10</x:v>
      </x:c>
      <x:c r="C396" s="43" t="str">
        <x:v>Doters</x:v>
      </x:c>
      <x:c r="D396" s="43" t="str">
        <x:v>com.doters.app</x:v>
      </x:c>
      <x:c r="E396" s="43" t="str">
        <x:v>Google Play México</x:v>
      </x:c>
      <x:c r="F396" s="78" t="d">
        <x:v>2026-07-10T18:00:00.000Z</x:v>
      </x:c>
      <x:c r="G396" s="46" t="n">
        <x:v>5</x:v>
      </x:c>
      <x:c r="H396" s="43" t="str">
        <x:v>Valoración general</x:v>
      </x:c>
      <x:c r="I396" s="43" t="str">
        <x:v>Positiva</x:v>
      </x:c>
      <x:c r="J396" s="49" t="str">
        <x:v>excelente 👌</x:v>
      </x:c>
      <x:c r="K396" s="43" t="n">
        <x:v>0</x:v>
      </x:c>
      <x:c r="L396" s="43" t="str">
        <x:v>1.12.0</x:v>
      </x:c>
      <x:c r="M396" s="81" t="b">
        <x:v>0</x:v>
      </x:c>
    </x:row>
    <x:row r="397" ht="46" customHeight="1">
      <x:c r="A397" s="43" t="str">
        <x:v>REV-0396</x:v>
      </x:c>
      <x:c r="B397" s="43" t="str">
        <x:v>MX-10</x:v>
      </x:c>
      <x:c r="C397" s="43" t="str">
        <x:v>Doters</x:v>
      </x:c>
      <x:c r="D397" s="43" t="str">
        <x:v>com.doters.app</x:v>
      </x:c>
      <x:c r="E397" s="43" t="str">
        <x:v>Google Play México</x:v>
      </x:c>
      <x:c r="F397" s="78" t="d">
        <x:v>2026-07-12T18:00:00.000Z</x:v>
      </x:c>
      <x:c r="G397" s="46" t="n">
        <x:v>1</x:v>
      </x:c>
      <x:c r="H397" s="43" t="str">
        <x:v>Valoración general</x:v>
      </x:c>
      <x:c r="I397" s="43" t="str">
        <x:v>Negativa</x:v>
      </x:c>
      <x:c r="J397" s="49" t="str">
        <x:v>no deja iniciarse sesión</x:v>
      </x:c>
      <x:c r="K397" s="43" t="n">
        <x:v>0</x:v>
      </x:c>
      <x:c r="L397" s="43" t="str">
        <x:v>1.12.0</x:v>
      </x:c>
      <x:c r="M397" s="81" t="b">
        <x:v>0</x:v>
      </x:c>
    </x:row>
    <x:row r="398" ht="46" customHeight="1">
      <x:c r="A398" s="43" t="str">
        <x:v>REV-0397</x:v>
      </x:c>
      <x:c r="B398" s="43" t="str">
        <x:v>MX-10</x:v>
      </x:c>
      <x:c r="C398" s="43" t="str">
        <x:v>Doters</x:v>
      </x:c>
      <x:c r="D398" s="43" t="str">
        <x:v>com.doters.app</x:v>
      </x:c>
      <x:c r="E398" s="43" t="str">
        <x:v>Google Play México</x:v>
      </x:c>
      <x:c r="F398" s="78" t="d">
        <x:v>2026-07-27T18:00:00.000Z</x:v>
      </x:c>
      <x:c r="G398" s="46" t="n">
        <x:v>1</x:v>
      </x:c>
      <x:c r="H398" s="43" t="str">
        <x:v>Puntos y redención; Soporte y confianza</x:v>
      </x:c>
      <x:c r="I398" s="43" t="str">
        <x:v>Negativa</x:v>
      </x:c>
      <x:c r="J398" s="49" t="str">
        <x:v>Muy mala. el sistema de puntos que ofrecen en realidad no me dado ningún beneficio, la aplicación funciona muy mal y no hay atención al cliente</x:v>
      </x:c>
      <x:c r="K398" s="43" t="n">
        <x:v>0</x:v>
      </x:c>
      <x:c r="L398" s="43" t="str"/>
      <x:c r="M398" s="81" t="b">
        <x:v>0</x:v>
      </x:c>
    </x:row>
    <x:row r="399" ht="46" customHeight="1">
      <x:c r="A399" s="43" t="str">
        <x:v>REV-0398</x:v>
      </x:c>
      <x:c r="B399" s="43" t="str">
        <x:v>MX-10</x:v>
      </x:c>
      <x:c r="C399" s="43" t="str">
        <x:v>Doters</x:v>
      </x:c>
      <x:c r="D399" s="43" t="str">
        <x:v>com.doters.app</x:v>
      </x:c>
      <x:c r="E399" s="43" t="str">
        <x:v>Google Play México</x:v>
      </x:c>
      <x:c r="F399" s="78" t="d">
        <x:v>2026-08-08T18:00:00.000Z</x:v>
      </x:c>
      <x:c r="G399" s="46" t="n">
        <x:v>1</x:v>
      </x:c>
      <x:c r="H399" s="43" t="str">
        <x:v>Puntos y redención; Journey de compra o uso</x:v>
      </x:c>
      <x:c r="I399" s="43" t="str">
        <x:v>Negativa</x:v>
      </x:c>
      <x:c r="J399" s="49" t="str">
        <x:v>Al tratar de recuperar puntos ​considero imprescindible que los sistemas de validación se homologuen para admitir la diferencia entre mayúsculas y minúsculas (insensibilidad a mayúsculas/minúsculas). 😭 ​Solicitar que el usuario verifique manualmente el formato exacto del texto al comprar en distintas plataformas —y modificarlo de forma técnica según el canal— resulta poco funcional y poco operativo para la experiencia del cliente 😞</x:v>
      </x:c>
      <x:c r="K399" s="43" t="n">
        <x:v>4</x:v>
      </x:c>
      <x:c r="L399" s="43" t="str">
        <x:v>1.12.0</x:v>
      </x:c>
      <x:c r="M399" s="81" t="b">
        <x:v>0</x:v>
      </x:c>
    </x:row>
    <x:row r="400" ht="46" customHeight="1">
      <x:c r="A400" s="43" t="str">
        <x:v>REV-0399</x:v>
      </x:c>
      <x:c r="B400" s="43" t="str">
        <x:v>MX-10</x:v>
      </x:c>
      <x:c r="C400" s="43" t="str">
        <x:v>Doters</x:v>
      </x:c>
      <x:c r="D400" s="43" t="str">
        <x:v>com.doters.app</x:v>
      </x:c>
      <x:c r="E400" s="43" t="str">
        <x:v>Google Play México</x:v>
      </x:c>
      <x:c r="F400" s="78" t="d">
        <x:v>2026-08-11T18:00:00.000Z</x:v>
      </x:c>
      <x:c r="G400" s="46" t="n">
        <x:v>1</x:v>
      </x:c>
      <x:c r="H400" s="43" t="str">
        <x:v>Estabilidad y rendimiento</x:v>
      </x:c>
      <x:c r="I400" s="43" t="str">
        <x:v>Negativa</x:v>
      </x:c>
      <x:c r="J400" s="49" t="str">
        <x:v>Me envia a la web por error en la app.</x:v>
      </x:c>
      <x:c r="K400" s="43" t="n">
        <x:v>1</x:v>
      </x:c>
      <x:c r="L400" s="43" t="str">
        <x:v>1.12.0</x:v>
      </x:c>
      <x:c r="M400" s="81" t="b">
        <x:v>0</x:v>
      </x:c>
    </x:row>
    <x:row r="401" ht="46" customHeight="1">
      <x:c r="A401" s="43" t="str">
        <x:v>REV-0400</x:v>
      </x:c>
      <x:c r="B401" s="43" t="str">
        <x:v>MX-10</x:v>
      </x:c>
      <x:c r="C401" s="43" t="str">
        <x:v>Doters</x:v>
      </x:c>
      <x:c r="D401" s="43" t="str">
        <x:v>com.doters.app</x:v>
      </x:c>
      <x:c r="E401" s="43" t="str">
        <x:v>Google Play México</x:v>
      </x:c>
      <x:c r="F401" s="78" t="d">
        <x:v>2026-08-11T18:00:00.000Z</x:v>
      </x:c>
      <x:c r="G401" s="46" t="n">
        <x:v>1</x:v>
      </x:c>
      <x:c r="H401" s="43" t="str">
        <x:v>Estabilidad y rendimiento</x:v>
      </x:c>
      <x:c r="I401" s="43" t="str">
        <x:v>Negativa</x:v>
      </x:c>
      <x:c r="J401" s="49" t="str">
        <x:v>Error, error y error, no funciona!</x:v>
      </x:c>
      <x:c r="K401" s="43" t="n">
        <x:v>0</x:v>
      </x:c>
      <x:c r="L401" s="43" t="str">
        <x:v>1.12.0</x:v>
      </x:c>
      <x:c r="M401" s="81" t="b">
        <x:v>0</x:v>
      </x:c>
    </x:row>
    <x:row r="402" ht="46" customHeight="1">
      <x:c r="A402" s="43" t="str">
        <x:v>REV-0401</x:v>
      </x:c>
      <x:c r="B402" s="43" t="str">
        <x:v>MX-10</x:v>
      </x:c>
      <x:c r="C402" s="43" t="str">
        <x:v>Doters</x:v>
      </x:c>
      <x:c r="D402" s="43" t="str">
        <x:v>com.doters.app</x:v>
      </x:c>
      <x:c r="E402" s="43" t="str">
        <x:v>Google Play México</x:v>
      </x:c>
      <x:c r="F402" s="78" t="d">
        <x:v>2026-08-23T18:00:00.000Z</x:v>
      </x:c>
      <x:c r="G402" s="46" t="n">
        <x:v>1</x:v>
      </x:c>
      <x:c r="H402" s="43" t="str">
        <x:v>Estabilidad y rendimiento; Puntos y redención</x:v>
      </x:c>
      <x:c r="I402" s="43" t="str">
        <x:v>Negativa</x:v>
      </x:c>
      <x:c r="J402" s="49" t="str">
        <x:v>ni siquiera puedo entrar, y una vez dentro siempre aparece algún tipo de error y no puedes acumular puntos ni usarlos. Cero!!! parece una estafa</x:v>
      </x:c>
      <x:c r="K402" s="43" t="n">
        <x:v>1</x:v>
      </x:c>
      <x:c r="L402" s="43" t="str">
        <x:v>1.12.0</x:v>
      </x:c>
      <x:c r="M402" s="81" t="b">
        <x:v>0</x:v>
      </x:c>
    </x:row>
    <x:row r="403" ht="46" customHeight="1">
      <x:c r="A403" s="43" t="str">
        <x:v>REV-0402</x:v>
      </x:c>
      <x:c r="B403" s="43" t="str">
        <x:v>MX-10</x:v>
      </x:c>
      <x:c r="C403" s="43" t="str">
        <x:v>Doters</x:v>
      </x:c>
      <x:c r="D403" s="43" t="str">
        <x:v>com.doters.app</x:v>
      </x:c>
      <x:c r="E403" s="43" t="str">
        <x:v>Google Play México</x:v>
      </x:c>
      <x:c r="F403" s="78" t="d">
        <x:v>2026-09-09T18:00:00.000Z</x:v>
      </x:c>
      <x:c r="G403" s="46" t="n">
        <x:v>1</x:v>
      </x:c>
      <x:c r="H403" s="43" t="str">
        <x:v>Valoración general</x:v>
      </x:c>
      <x:c r="I403" s="43" t="str">
        <x:v>Negativa</x:v>
      </x:c>
      <x:c r="J403" s="49" t="str">
        <x:v>He querido ingresar me manda a la web y me dice que no se puede por mantenimiento. ya estoy lleva varias semanas. ingresos en la web y me manda a la app. Pésimo.</x:v>
      </x:c>
      <x:c r="K403" s="43" t="n">
        <x:v>1</x:v>
      </x:c>
      <x:c r="L403" s="43" t="str">
        <x:v>1.12.0</x:v>
      </x:c>
      <x:c r="M403" s="81" t="b">
        <x:v>0</x:v>
      </x:c>
    </x:row>
    <x:row r="404" ht="46" customHeight="1">
      <x:c r="A404" s="43" t="str">
        <x:v>REV-0403</x:v>
      </x:c>
      <x:c r="B404" s="43" t="str">
        <x:v>MX-10</x:v>
      </x:c>
      <x:c r="C404" s="43" t="str">
        <x:v>Doters</x:v>
      </x:c>
      <x:c r="D404" s="43" t="str">
        <x:v>com.doters.app</x:v>
      </x:c>
      <x:c r="E404" s="43" t="str">
        <x:v>Google Play México</x:v>
      </x:c>
      <x:c r="F404" s="78" t="d">
        <x:v>2026-09-27T18:00:00.000Z</x:v>
      </x:c>
      <x:c r="G404" s="46" t="n">
        <x:v>2</x:v>
      </x:c>
      <x:c r="H404" s="43" t="str">
        <x:v>Ubicación y disponibilidad</x:v>
      </x:c>
      <x:c r="I404" s="43" t="str">
        <x:v>Negativa</x:v>
      </x:c>
      <x:c r="J404" s="49" t="str">
        <x:v>no sirve la app siempre me marca que está en mantenimiento, saben hasta cuándo estará disponible</x:v>
      </x:c>
      <x:c r="K404" s="43" t="n">
        <x:v>0</x:v>
      </x:c>
      <x:c r="L404" s="43" t="str"/>
      <x:c r="M404" s="81" t="b">
        <x:v>0</x:v>
      </x:c>
    </x:row>
    <x:row r="405" ht="46" customHeight="1">
      <x:c r="A405" s="43" t="str">
        <x:v>REV-0404</x:v>
      </x:c>
      <x:c r="B405" s="43" t="str">
        <x:v>MX-10</x:v>
      </x:c>
      <x:c r="C405" s="43" t="str">
        <x:v>Doters</x:v>
      </x:c>
      <x:c r="D405" s="43" t="str">
        <x:v>com.doters.app</x:v>
      </x:c>
      <x:c r="E405" s="43" t="str">
        <x:v>Google Play México</x:v>
      </x:c>
      <x:c r="F405" s="78" t="d">
        <x:v>2026-09-28T18:00:00.000Z</x:v>
      </x:c>
      <x:c r="G405" s="46" t="n">
        <x:v>5</x:v>
      </x:c>
      <x:c r="H405" s="43" t="str">
        <x:v>Valoración general</x:v>
      </x:c>
      <x:c r="I405" s="43" t="str">
        <x:v>Positiva</x:v>
      </x:c>
      <x:c r="J405" s="49" t="str">
        <x:v>muy buena, ya use algunos y bien</x:v>
      </x:c>
      <x:c r="K405" s="43" t="n">
        <x:v>0</x:v>
      </x:c>
      <x:c r="L405" s="43" t="str">
        <x:v>1.12.0</x:v>
      </x:c>
      <x:c r="M405" s="81" t="b">
        <x:v>0</x:v>
      </x:c>
    </x:row>
    <x:row r="406" ht="46" customHeight="1">
      <x:c r="A406" s="43" t="str">
        <x:v>REV-0405</x:v>
      </x:c>
      <x:c r="B406" s="43" t="str">
        <x:v>MX-10</x:v>
      </x:c>
      <x:c r="C406" s="43" t="str">
        <x:v>Doters</x:v>
      </x:c>
      <x:c r="D406" s="43" t="str">
        <x:v>com.doters.app</x:v>
      </x:c>
      <x:c r="E406" s="43" t="str">
        <x:v>Google Play México</x:v>
      </x:c>
      <x:c r="F406" s="78" t="d">
        <x:v>2026-09-30T18:00:00.000Z</x:v>
      </x:c>
      <x:c r="G406" s="46" t="n">
        <x:v>5</x:v>
      </x:c>
      <x:c r="H406" s="43" t="str">
        <x:v>Puntos y redención; Promoción y valor</x:v>
      </x:c>
      <x:c r="I406" s="43" t="str">
        <x:v>Positiva</x:v>
      </x:c>
      <x:c r="J406" s="49" t="str">
        <x:v>Excelente app, muy fácil de usar. Y lo de las promociones de vuelos con estos puntos, genial 👌🏻</x:v>
      </x:c>
      <x:c r="K406" s="43" t="n">
        <x:v>0</x:v>
      </x:c>
      <x:c r="L406" s="43" t="str">
        <x:v>1.12.0</x:v>
      </x:c>
      <x:c r="M406" s="81" t="b">
        <x:v>0</x:v>
      </x:c>
    </x:row>
    <x:row r="407" ht="46" customHeight="1">
      <x:c r="A407" s="43" t="str">
        <x:v>REV-0406</x:v>
      </x:c>
      <x:c r="B407" s="43" t="str">
        <x:v>MX-10</x:v>
      </x:c>
      <x:c r="C407" s="43" t="str">
        <x:v>Doters</x:v>
      </x:c>
      <x:c r="D407" s="43" t="str">
        <x:v>com.doters.app</x:v>
      </x:c>
      <x:c r="E407" s="43" t="str">
        <x:v>Google Play México</x:v>
      </x:c>
      <x:c r="F407" s="78" t="d">
        <x:v>2026-10-06T18:00:00.000Z</x:v>
      </x:c>
      <x:c r="G407" s="46" t="n">
        <x:v>1</x:v>
      </x:c>
      <x:c r="H407" s="43" t="str">
        <x:v>Estabilidad y rendimiento</x:v>
      </x:c>
      <x:c r="I407" s="43" t="str">
        <x:v>Negativa</x:v>
      </x:c>
      <x:c r="J407" s="49" t="str">
        <x:v>Aplicacion basura, no funciona, te manda a pagina web, mejor quiten la app</x:v>
      </x:c>
      <x:c r="K407" s="43" t="n">
        <x:v>0</x:v>
      </x:c>
      <x:c r="L407" s="43" t="str">
        <x:v>1.12.0</x:v>
      </x:c>
      <x:c r="M407" s="81" t="b">
        <x:v>0</x:v>
      </x:c>
    </x:row>
    <x:row r="408" ht="46" customHeight="1">
      <x:c r="A408" s="43" t="str">
        <x:v>REV-0407</x:v>
      </x:c>
      <x:c r="B408" s="43" t="str">
        <x:v>MX-10</x:v>
      </x:c>
      <x:c r="C408" s="43" t="str">
        <x:v>Doters</x:v>
      </x:c>
      <x:c r="D408" s="43" t="str">
        <x:v>com.doters.app</x:v>
      </x:c>
      <x:c r="E408" s="43" t="str">
        <x:v>Google Play México</x:v>
      </x:c>
      <x:c r="F408" s="78" t="d">
        <x:v>2026-10-08T18:00:00.000Z</x:v>
      </x:c>
      <x:c r="G408" s="46" t="n">
        <x:v>1</x:v>
      </x:c>
      <x:c r="H408" s="43" t="str">
        <x:v>Pago y saldo; Puntos y redención; Soporte y confianza</x:v>
      </x:c>
      <x:c r="I408" s="43" t="str">
        <x:v>Negativa</x:v>
      </x:c>
      <x:c r="J408" s="49" t="str">
        <x:v>lamentablemente no deja entrar para ver tus puntos y llamas y no te dan una solución, son un fraude total los puntos de la tarjeta viva Aerobus Doters ya desistiré de seguir usando esta tarjeta y está aplicación no sirve para nada ya más de un año reclamando y no dan solución. no recomiendo ni la tarjeta ni la aplicación, son un fraude.</x:v>
      </x:c>
      <x:c r="K408" s="43" t="n">
        <x:v>0</x:v>
      </x:c>
      <x:c r="L408" s="43" t="str"/>
      <x:c r="M408" s="81" t="b">
        <x:v>0</x:v>
      </x:c>
    </x:row>
    <x:row r="409" ht="46" customHeight="1">
      <x:c r="A409" s="43" t="str">
        <x:v>REV-0408</x:v>
      </x:c>
      <x:c r="B409" s="43" t="str">
        <x:v>MX-10</x:v>
      </x:c>
      <x:c r="C409" s="43" t="str">
        <x:v>Doters</x:v>
      </x:c>
      <x:c r="D409" s="43" t="str">
        <x:v>com.doters.app</x:v>
      </x:c>
      <x:c r="E409" s="43" t="str">
        <x:v>Google Play México</x:v>
      </x:c>
      <x:c r="F409" s="78" t="d">
        <x:v>2026-10-13T18:00:00.000Z</x:v>
      </x:c>
      <x:c r="G409" s="46" t="n">
        <x:v>1</x:v>
      </x:c>
      <x:c r="H409" s="43" t="str">
        <x:v>Valoración general</x:v>
      </x:c>
      <x:c r="I409" s="43" t="str">
        <x:v>Negativa</x:v>
      </x:c>
      <x:c r="J409" s="49" t="str">
        <x:v>Pésimo peor que pésimo</x:v>
      </x:c>
      <x:c r="K409" s="43" t="n">
        <x:v>0</x:v>
      </x:c>
      <x:c r="L409" s="43" t="str"/>
      <x:c r="M409" s="81" t="b">
        <x:v>0</x:v>
      </x:c>
    </x:row>
    <x:row r="410" ht="46" customHeight="1">
      <x:c r="A410" s="43" t="str">
        <x:v>REV-0409</x:v>
      </x:c>
      <x:c r="B410" s="43" t="str">
        <x:v>MX-11</x:v>
      </x:c>
      <x:c r="C410" s="43" t="str">
        <x:v>Vemo Watts</x:v>
      </x:c>
      <x:c r="D410" s="43" t="str">
        <x:v>com.vemo.watts</x:v>
      </x:c>
      <x:c r="E410" s="43" t="str">
        <x:v>Google Play México</x:v>
      </x:c>
      <x:c r="F410" s="78" t="d">
        <x:v>2026-08-30T18:00:00.000Z</x:v>
      </x:c>
      <x:c r="G410" s="46" t="n">
        <x:v>5</x:v>
      </x:c>
      <x:c r="H410" s="43" t="str">
        <x:v>Estabilidad y rendimiento</x:v>
      </x:c>
      <x:c r="I410" s="43" t="str">
        <x:v>Positiva</x:v>
      </x:c>
      <x:c r="J410" s="49" t="str">
        <x:v>buen servicio asistencia personalizada y área para descanso con sala y pantalla</x:v>
      </x:c>
      <x:c r="K410" s="43" t="n">
        <x:v>0</x:v>
      </x:c>
      <x:c r="L410" s="43" t="str">
        <x:v>3.1.3</x:v>
      </x:c>
      <x:c r="M410" s="81" t="b">
        <x:v>0</x:v>
      </x:c>
    </x:row>
    <x:row r="411" ht="46" customHeight="1">
      <x:c r="A411" s="43" t="str">
        <x:v>REV-0410</x:v>
      </x:c>
      <x:c r="B411" s="43" t="str">
        <x:v>MX-11</x:v>
      </x:c>
      <x:c r="C411" s="43" t="str">
        <x:v>Vemo Watts</x:v>
      </x:c>
      <x:c r="D411" s="43" t="str">
        <x:v>com.vemo.watts</x:v>
      </x:c>
      <x:c r="E411" s="43" t="str">
        <x:v>Google Play México</x:v>
      </x:c>
      <x:c r="F411" s="78" t="d">
        <x:v>2026-09-02T18:00:00.000Z</x:v>
      </x:c>
      <x:c r="G411" s="46" t="n">
        <x:v>5</x:v>
      </x:c>
      <x:c r="H411" s="43" t="str">
        <x:v>Estabilidad y rendimiento; Ubicación y disponibilidad; Journey de compra o uso</x:v>
      </x:c>
      <x:c r="I411" s="43" t="str">
        <x:v>Positiva</x:v>
      </x:c>
      <x:c r="J411" s="49" t="str">
        <x:v>Muy fácil de cargar el auto, los cargadores para Volvo son rápidos de 7% a 70% en 35 minutos a comparación de Evergo</x:v>
      </x:c>
      <x:c r="K411" s="43" t="n">
        <x:v>0</x:v>
      </x:c>
      <x:c r="L411" s="43" t="str">
        <x:v>3.1.3</x:v>
      </x:c>
      <x:c r="M411" s="81" t="b">
        <x:v>0</x:v>
      </x:c>
    </x:row>
    <x:row r="412" ht="46" customHeight="1">
      <x:c r="A412" s="43" t="str">
        <x:v>REV-0411</x:v>
      </x:c>
      <x:c r="B412" s="43" t="str">
        <x:v>MX-11</x:v>
      </x:c>
      <x:c r="C412" s="43" t="str">
        <x:v>Vemo Watts</x:v>
      </x:c>
      <x:c r="D412" s="43" t="str">
        <x:v>com.vemo.watts</x:v>
      </x:c>
      <x:c r="E412" s="43" t="str">
        <x:v>Google Play México</x:v>
      </x:c>
      <x:c r="F412" s="78" t="d">
        <x:v>2026-09-03T18:00:00.000Z</x:v>
      </x:c>
      <x:c r="G412" s="46" t="n">
        <x:v>5</x:v>
      </x:c>
      <x:c r="H412" s="43" t="str">
        <x:v>Valoración general</x:v>
      </x:c>
      <x:c r="I412" s="43" t="str">
        <x:v>Positiva</x:v>
      </x:c>
      <x:c r="J412" s="49" t="str">
        <x:v>muy intuitiva la aplicación, llevo utilizando la varios meses y me encanta lo fácil y eficiente que es usarla</x:v>
      </x:c>
      <x:c r="K412" s="43" t="n">
        <x:v>0</x:v>
      </x:c>
      <x:c r="L412" s="43" t="str">
        <x:v>3.1.3</x:v>
      </x:c>
      <x:c r="M412" s="81" t="b">
        <x:v>0</x:v>
      </x:c>
    </x:row>
    <x:row r="413" ht="46" customHeight="1">
      <x:c r="A413" s="43" t="str">
        <x:v>REV-0412</x:v>
      </x:c>
      <x:c r="B413" s="43" t="str">
        <x:v>MX-11</x:v>
      </x:c>
      <x:c r="C413" s="43" t="str">
        <x:v>Vemo Watts</x:v>
      </x:c>
      <x:c r="D413" s="43" t="str">
        <x:v>com.vemo.watts</x:v>
      </x:c>
      <x:c r="E413" s="43" t="str">
        <x:v>Google Play México</x:v>
      </x:c>
      <x:c r="F413" s="78" t="d">
        <x:v>2026-09-03T18:00:00.000Z</x:v>
      </x:c>
      <x:c r="G413" s="46" t="n">
        <x:v>4</x:v>
      </x:c>
      <x:c r="H413" s="43" t="str">
        <x:v>Estabilidad y rendimiento; Soporte y confianza; Journey de compra o uso</x:v>
      </x:c>
      <x:c r="I413" s="43" t="str">
        <x:v>Positiva</x:v>
      </x:c>
      <x:c r="J413" s="49" t="str">
        <x:v>Buena experiencia pero antes de iniciar la carga no me reconocía la huella el sistema ya actualizado a su última version y pedí asistencia via WhatsApp sin recibir respuesta ...</x:v>
      </x:c>
      <x:c r="K413" s="43" t="n">
        <x:v>0</x:v>
      </x:c>
      <x:c r="L413" s="43" t="str">
        <x:v>3.1.3</x:v>
      </x:c>
      <x:c r="M413" s="81" t="b">
        <x:v>0</x:v>
      </x:c>
    </x:row>
    <x:row r="414" ht="46" customHeight="1">
      <x:c r="A414" s="43" t="str">
        <x:v>REV-0413</x:v>
      </x:c>
      <x:c r="B414" s="43" t="str">
        <x:v>MX-11</x:v>
      </x:c>
      <x:c r="C414" s="43" t="str">
        <x:v>Vemo Watts</x:v>
      </x:c>
      <x:c r="D414" s="43" t="str">
        <x:v>com.vemo.watts</x:v>
      </x:c>
      <x:c r="E414" s="43" t="str">
        <x:v>Google Play México</x:v>
      </x:c>
      <x:c r="F414" s="78" t="d">
        <x:v>2026-09-05T18:00:00.000Z</x:v>
      </x:c>
      <x:c r="G414" s="46" t="n">
        <x:v>5</x:v>
      </x:c>
      <x:c r="H414" s="43" t="str">
        <x:v>Valoración general</x:v>
      </x:c>
      <x:c r="I414" s="43" t="str">
        <x:v>Positiva</x:v>
      </x:c>
      <x:c r="J414" s="49" t="str">
        <x:v>muy bien</x:v>
      </x:c>
      <x:c r="K414" s="43" t="n">
        <x:v>0</x:v>
      </x:c>
      <x:c r="L414" s="43" t="str">
        <x:v>3.1.3</x:v>
      </x:c>
      <x:c r="M414" s="81" t="b">
        <x:v>0</x:v>
      </x:c>
    </x:row>
    <x:row r="415" ht="46" customHeight="1">
      <x:c r="A415" s="43" t="str">
        <x:v>REV-0414</x:v>
      </x:c>
      <x:c r="B415" s="43" t="str">
        <x:v>MX-11</x:v>
      </x:c>
      <x:c r="C415" s="43" t="str">
        <x:v>Vemo Watts</x:v>
      </x:c>
      <x:c r="D415" s="43" t="str">
        <x:v>com.vemo.watts</x:v>
      </x:c>
      <x:c r="E415" s="43" t="str">
        <x:v>Google Play México</x:v>
      </x:c>
      <x:c r="F415" s="78" t="d">
        <x:v>2026-09-06T18:00:00.000Z</x:v>
      </x:c>
      <x:c r="G415" s="46" t="n">
        <x:v>5</x:v>
      </x:c>
      <x:c r="H415" s="43" t="str">
        <x:v>Valoración general</x:v>
      </x:c>
      <x:c r="I415" s="43" t="str">
        <x:v>Positiva</x:v>
      </x:c>
      <x:c r="J415" s="49" t="str">
        <x:v>excelente opción, funciona muy bien y 3n muchas ocasiones mas barato que su competencia</x:v>
      </x:c>
      <x:c r="K415" s="43" t="n">
        <x:v>0</x:v>
      </x:c>
      <x:c r="L415" s="43" t="str">
        <x:v>3.1.3</x:v>
      </x:c>
      <x:c r="M415" s="81" t="b">
        <x:v>0</x:v>
      </x:c>
    </x:row>
    <x:row r="416" ht="46" customHeight="1">
      <x:c r="A416" s="43" t="str">
        <x:v>REV-0415</x:v>
      </x:c>
      <x:c r="B416" s="43" t="str">
        <x:v>MX-11</x:v>
      </x:c>
      <x:c r="C416" s="43" t="str">
        <x:v>Vemo Watts</x:v>
      </x:c>
      <x:c r="D416" s="43" t="str">
        <x:v>com.vemo.watts</x:v>
      </x:c>
      <x:c r="E416" s="43" t="str">
        <x:v>Google Play México</x:v>
      </x:c>
      <x:c r="F416" s="78" t="d">
        <x:v>2026-09-07T18:00:00.000Z</x:v>
      </x:c>
      <x:c r="G416" s="46" t="n">
        <x:v>5</x:v>
      </x:c>
      <x:c r="H416" s="43" t="str">
        <x:v>Soporte y confianza</x:v>
      </x:c>
      <x:c r="I416" s="43" t="str">
        <x:v>Positiva</x:v>
      </x:c>
      <x:c r="J416" s="49" t="str">
        <x:v>te explican y te ayudan muy bien servicio</x:v>
      </x:c>
      <x:c r="K416" s="43" t="n">
        <x:v>0</x:v>
      </x:c>
      <x:c r="L416" s="43" t="str">
        <x:v>3.1.4</x:v>
      </x:c>
      <x:c r="M416" s="81" t="b">
        <x:v>0</x:v>
      </x:c>
    </x:row>
    <x:row r="417" ht="46" customHeight="1">
      <x:c r="A417" s="43" t="str">
        <x:v>REV-0416</x:v>
      </x:c>
      <x:c r="B417" s="43" t="str">
        <x:v>MX-11</x:v>
      </x:c>
      <x:c r="C417" s="43" t="str">
        <x:v>Vemo Watts</x:v>
      </x:c>
      <x:c r="D417" s="43" t="str">
        <x:v>com.vemo.watts</x:v>
      </x:c>
      <x:c r="E417" s="43" t="str">
        <x:v>Google Play México</x:v>
      </x:c>
      <x:c r="F417" s="78" t="d">
        <x:v>2026-09-09T18:00:00.000Z</x:v>
      </x:c>
      <x:c r="G417" s="46" t="n">
        <x:v>5</x:v>
      </x:c>
      <x:c r="H417" s="43" t="str">
        <x:v>Valoración general</x:v>
      </x:c>
      <x:c r="I417" s="43" t="str">
        <x:v>Positiva</x:v>
      </x:c>
      <x:c r="J417" s="49" t="str">
        <x:v>exelente, sin ningún problema</x:v>
      </x:c>
      <x:c r="K417" s="43" t="n">
        <x:v>0</x:v>
      </x:c>
      <x:c r="L417" s="43" t="str">
        <x:v>3.1.3</x:v>
      </x:c>
      <x:c r="M417" s="81" t="b">
        <x:v>0</x:v>
      </x:c>
    </x:row>
    <x:row r="418" ht="46" customHeight="1">
      <x:c r="A418" s="43" t="str">
        <x:v>REV-0417</x:v>
      </x:c>
      <x:c r="B418" s="43" t="str">
        <x:v>MX-11</x:v>
      </x:c>
      <x:c r="C418" s="43" t="str">
        <x:v>Vemo Watts</x:v>
      </x:c>
      <x:c r="D418" s="43" t="str">
        <x:v>com.vemo.watts</x:v>
      </x:c>
      <x:c r="E418" s="43" t="str">
        <x:v>Google Play México</x:v>
      </x:c>
      <x:c r="F418" s="78" t="d">
        <x:v>2026-09-09T18:00:00.000Z</x:v>
      </x:c>
      <x:c r="G418" s="46" t="n">
        <x:v>5</x:v>
      </x:c>
      <x:c r="H418" s="43" t="str">
        <x:v>Valoración general</x:v>
      </x:c>
      <x:c r="I418" s="43" t="str">
        <x:v>Positiva</x:v>
      </x:c>
      <x:c r="J418" s="49" t="str">
        <x:v>excelente servicio</x:v>
      </x:c>
      <x:c r="K418" s="43" t="n">
        <x:v>0</x:v>
      </x:c>
      <x:c r="L418" s="43" t="str">
        <x:v>3.1.3</x:v>
      </x:c>
      <x:c r="M418" s="81" t="b">
        <x:v>0</x:v>
      </x:c>
    </x:row>
    <x:row r="419" ht="46" customHeight="1">
      <x:c r="A419" s="43" t="str">
        <x:v>REV-0418</x:v>
      </x:c>
      <x:c r="B419" s="43" t="str">
        <x:v>MX-11</x:v>
      </x:c>
      <x:c r="C419" s="43" t="str">
        <x:v>Vemo Watts</x:v>
      </x:c>
      <x:c r="D419" s="43" t="str">
        <x:v>com.vemo.watts</x:v>
      </x:c>
      <x:c r="E419" s="43" t="str">
        <x:v>Google Play México</x:v>
      </x:c>
      <x:c r="F419" s="78" t="d">
        <x:v>2026-09-10T18:00:00.000Z</x:v>
      </x:c>
      <x:c r="G419" s="46" t="n">
        <x:v>5</x:v>
      </x:c>
      <x:c r="H419" s="43" t="str">
        <x:v>Valoración general</x:v>
      </x:c>
      <x:c r="I419" s="43" t="str">
        <x:v>Positiva</x:v>
      </x:c>
      <x:c r="J419" s="49" t="str">
        <x:v>exelente lugar</x:v>
      </x:c>
      <x:c r="K419" s="43" t="n">
        <x:v>0</x:v>
      </x:c>
      <x:c r="L419" s="43" t="str">
        <x:v>3.1.4</x:v>
      </x:c>
      <x:c r="M419" s="81" t="b">
        <x:v>0</x:v>
      </x:c>
    </x:row>
    <x:row r="420" ht="46" customHeight="1">
      <x:c r="A420" s="43" t="str">
        <x:v>REV-0419</x:v>
      </x:c>
      <x:c r="B420" s="43" t="str">
        <x:v>MX-11</x:v>
      </x:c>
      <x:c r="C420" s="43" t="str">
        <x:v>Vemo Watts</x:v>
      </x:c>
      <x:c r="D420" s="43" t="str">
        <x:v>com.vemo.watts</x:v>
      </x:c>
      <x:c r="E420" s="43" t="str">
        <x:v>Google Play México</x:v>
      </x:c>
      <x:c r="F420" s="78" t="d">
        <x:v>2026-09-11T18:00:00.000Z</x:v>
      </x:c>
      <x:c r="G420" s="46" t="n">
        <x:v>5</x:v>
      </x:c>
      <x:c r="H420" s="43" t="str">
        <x:v>Soporte y confianza</x:v>
      </x:c>
      <x:c r="I420" s="43" t="str">
        <x:v>Positiva</x:v>
      </x:c>
      <x:c r="J420" s="49" t="str">
        <x:v>Muy buena atención del personal</x:v>
      </x:c>
      <x:c r="K420" s="43" t="n">
        <x:v>0</x:v>
      </x:c>
      <x:c r="L420" s="43" t="str">
        <x:v>3.1.3</x:v>
      </x:c>
      <x:c r="M420" s="81" t="b">
        <x:v>0</x:v>
      </x:c>
    </x:row>
    <x:row r="421" ht="46" customHeight="1">
      <x:c r="A421" s="43" t="str">
        <x:v>REV-0420</x:v>
      </x:c>
      <x:c r="B421" s="43" t="str">
        <x:v>MX-11</x:v>
      </x:c>
      <x:c r="C421" s="43" t="str">
        <x:v>Vemo Watts</x:v>
      </x:c>
      <x:c r="D421" s="43" t="str">
        <x:v>com.vemo.watts</x:v>
      </x:c>
      <x:c r="E421" s="43" t="str">
        <x:v>Google Play México</x:v>
      </x:c>
      <x:c r="F421" s="78" t="d">
        <x:v>2026-09-12T18:00:00.000Z</x:v>
      </x:c>
      <x:c r="G421" s="46" t="n">
        <x:v>5</x:v>
      </x:c>
      <x:c r="H421" s="43" t="str">
        <x:v>Valoración general</x:v>
      </x:c>
      <x:c r="I421" s="43" t="str">
        <x:v>Positiva</x:v>
      </x:c>
      <x:c r="J421" s="49" t="str">
        <x:v>todo excelente</x:v>
      </x:c>
      <x:c r="K421" s="43" t="n">
        <x:v>0</x:v>
      </x:c>
      <x:c r="L421" s="43" t="str">
        <x:v>3.1.4</x:v>
      </x:c>
      <x:c r="M421" s="81" t="b">
        <x:v>0</x:v>
      </x:c>
    </x:row>
    <x:row r="422" ht="46" customHeight="1">
      <x:c r="A422" s="43" t="str">
        <x:v>REV-0421</x:v>
      </x:c>
      <x:c r="B422" s="43" t="str">
        <x:v>MX-11</x:v>
      </x:c>
      <x:c r="C422" s="43" t="str">
        <x:v>Vemo Watts</x:v>
      </x:c>
      <x:c r="D422" s="43" t="str">
        <x:v>com.vemo.watts</x:v>
      </x:c>
      <x:c r="E422" s="43" t="str">
        <x:v>Google Play México</x:v>
      </x:c>
      <x:c r="F422" s="78" t="d">
        <x:v>2026-09-13T18:00:00.000Z</x:v>
      </x:c>
      <x:c r="G422" s="46" t="n">
        <x:v>5</x:v>
      </x:c>
      <x:c r="H422" s="43" t="str">
        <x:v>Ubicación y disponibilidad; Journey de compra o uso</x:v>
      </x:c>
      <x:c r="I422" s="43" t="str">
        <x:v>Positiva</x:v>
      </x:c>
      <x:c r="J422" s="49" t="str">
        <x:v>Urgen más cargadores</x:v>
      </x:c>
      <x:c r="K422" s="43" t="n">
        <x:v>0</x:v>
      </x:c>
      <x:c r="L422" s="43" t="str">
        <x:v>3.1.4</x:v>
      </x:c>
      <x:c r="M422" s="81" t="b">
        <x:v>0</x:v>
      </x:c>
    </x:row>
    <x:row r="423" ht="46" customHeight="1">
      <x:c r="A423" s="43" t="str">
        <x:v>REV-0422</x:v>
      </x:c>
      <x:c r="B423" s="43" t="str">
        <x:v>MX-11</x:v>
      </x:c>
      <x:c r="C423" s="43" t="str">
        <x:v>Vemo Watts</x:v>
      </x:c>
      <x:c r="D423" s="43" t="str">
        <x:v>com.vemo.watts</x:v>
      </x:c>
      <x:c r="E423" s="43" t="str">
        <x:v>Google Play México</x:v>
      </x:c>
      <x:c r="F423" s="78" t="d">
        <x:v>2026-09-15T18:00:00.000Z</x:v>
      </x:c>
      <x:c r="G423" s="46" t="n">
        <x:v>5</x:v>
      </x:c>
      <x:c r="H423" s="43" t="str">
        <x:v>Valoración general</x:v>
      </x:c>
      <x:c r="I423" s="43" t="str">
        <x:v>Positiva</x:v>
      </x:c>
      <x:c r="J423" s="49" t="str">
        <x:v>oki doki</x:v>
      </x:c>
      <x:c r="K423" s="43" t="n">
        <x:v>0</x:v>
      </x:c>
      <x:c r="L423" s="43" t="str">
        <x:v>3.1.4</x:v>
      </x:c>
      <x:c r="M423" s="81" t="b">
        <x:v>0</x:v>
      </x:c>
    </x:row>
    <x:row r="424" ht="46" customHeight="1">
      <x:c r="A424" s="43" t="str">
        <x:v>REV-0423</x:v>
      </x:c>
      <x:c r="B424" s="43" t="str">
        <x:v>MX-11</x:v>
      </x:c>
      <x:c r="C424" s="43" t="str">
        <x:v>Vemo Watts</x:v>
      </x:c>
      <x:c r="D424" s="43" t="str">
        <x:v>com.vemo.watts</x:v>
      </x:c>
      <x:c r="E424" s="43" t="str">
        <x:v>Google Play México</x:v>
      </x:c>
      <x:c r="F424" s="78" t="d">
        <x:v>2026-09-15T18:00:00.000Z</x:v>
      </x:c>
      <x:c r="G424" s="46" t="n">
        <x:v>5</x:v>
      </x:c>
      <x:c r="H424" s="43" t="str">
        <x:v>Valoración general</x:v>
      </x:c>
      <x:c r="I424" s="43" t="str">
        <x:v>Positiva</x:v>
      </x:c>
      <x:c r="J424" s="49" t="str">
        <x:v>excelente desde que llegas te reciben con amabilidad, te orienta bien.</x:v>
      </x:c>
      <x:c r="K424" s="43" t="n">
        <x:v>0</x:v>
      </x:c>
      <x:c r="L424" s="43" t="str">
        <x:v>3.1.4</x:v>
      </x:c>
      <x:c r="M424" s="81" t="b">
        <x:v>0</x:v>
      </x:c>
    </x:row>
    <x:row r="425" ht="46" customHeight="1">
      <x:c r="A425" s="43" t="str">
        <x:v>REV-0424</x:v>
      </x:c>
      <x:c r="B425" s="43" t="str">
        <x:v>MX-11</x:v>
      </x:c>
      <x:c r="C425" s="43" t="str">
        <x:v>Vemo Watts</x:v>
      </x:c>
      <x:c r="D425" s="43" t="str">
        <x:v>com.vemo.watts</x:v>
      </x:c>
      <x:c r="E425" s="43" t="str">
        <x:v>Google Play México</x:v>
      </x:c>
      <x:c r="F425" s="78" t="d">
        <x:v>2026-09-19T18:00:00.000Z</x:v>
      </x:c>
      <x:c r="G425" s="46" t="n">
        <x:v>5</x:v>
      </x:c>
      <x:c r="H425" s="43" t="str">
        <x:v>Valoración general</x:v>
      </x:c>
      <x:c r="I425" s="43" t="str">
        <x:v>Positiva</x:v>
      </x:c>
      <x:c r="J425" s="49" t="str">
        <x:v>eficiente y simple de usar una vez que se conoce el procedimiento de conexión</x:v>
      </x:c>
      <x:c r="K425" s="43" t="n">
        <x:v>0</x:v>
      </x:c>
      <x:c r="L425" s="43" t="str">
        <x:v>3.1.5</x:v>
      </x:c>
      <x:c r="M425" s="81" t="b">
        <x:v>0</x:v>
      </x:c>
    </x:row>
    <x:row r="426" ht="46" customHeight="1">
      <x:c r="A426" s="43" t="str">
        <x:v>REV-0425</x:v>
      </x:c>
      <x:c r="B426" s="43" t="str">
        <x:v>MX-11</x:v>
      </x:c>
      <x:c r="C426" s="43" t="str">
        <x:v>Vemo Watts</x:v>
      </x:c>
      <x:c r="D426" s="43" t="str">
        <x:v>com.vemo.watts</x:v>
      </x:c>
      <x:c r="E426" s="43" t="str">
        <x:v>Google Play México</x:v>
      </x:c>
      <x:c r="F426" s="78" t="d">
        <x:v>2026-09-25T18:00:00.000Z</x:v>
      </x:c>
      <x:c r="G426" s="46" t="n">
        <x:v>5</x:v>
      </x:c>
      <x:c r="H426" s="43" t="str">
        <x:v>Ubicación y disponibilidad; Journey de compra o uso</x:v>
      </x:c>
      <x:c r="I426" s="43" t="str">
        <x:v>Positiva</x:v>
      </x:c>
      <x:c r="J426" s="49" t="str">
        <x:v>de los 6 cargadores solo sirven 4</x:v>
      </x:c>
      <x:c r="K426" s="43" t="n">
        <x:v>0</x:v>
      </x:c>
      <x:c r="L426" s="43" t="str">
        <x:v>3.1.5</x:v>
      </x:c>
      <x:c r="M426" s="81" t="b">
        <x:v>0</x:v>
      </x:c>
    </x:row>
    <x:row r="427" ht="46" customHeight="1">
      <x:c r="A427" s="43" t="str">
        <x:v>REV-0426</x:v>
      </x:c>
      <x:c r="B427" s="43" t="str">
        <x:v>MX-11</x:v>
      </x:c>
      <x:c r="C427" s="43" t="str">
        <x:v>Vemo Watts</x:v>
      </x:c>
      <x:c r="D427" s="43" t="str">
        <x:v>com.vemo.watts</x:v>
      </x:c>
      <x:c r="E427" s="43" t="str">
        <x:v>Google Play México</x:v>
      </x:c>
      <x:c r="F427" s="78" t="d">
        <x:v>2026-09-26T18:00:00.000Z</x:v>
      </x:c>
      <x:c r="G427" s="46" t="n">
        <x:v>5</x:v>
      </x:c>
      <x:c r="H427" s="43" t="str">
        <x:v>Valoración general</x:v>
      </x:c>
      <x:c r="I427" s="43" t="str">
        <x:v>Positiva</x:v>
      </x:c>
      <x:c r="J427" s="49" t="str">
        <x:v>muy fácil y práctica la conexión</x:v>
      </x:c>
      <x:c r="K427" s="43" t="n">
        <x:v>0</x:v>
      </x:c>
      <x:c r="L427" s="43" t="str">
        <x:v>3.1.6</x:v>
      </x:c>
      <x:c r="M427" s="81" t="b">
        <x:v>0</x:v>
      </x:c>
    </x:row>
    <x:row r="428" ht="46" customHeight="1">
      <x:c r="A428" s="43" t="str">
        <x:v>REV-0427</x:v>
      </x:c>
      <x:c r="B428" s="43" t="str">
        <x:v>MX-11</x:v>
      </x:c>
      <x:c r="C428" s="43" t="str">
        <x:v>Vemo Watts</x:v>
      </x:c>
      <x:c r="D428" s="43" t="str">
        <x:v>com.vemo.watts</x:v>
      </x:c>
      <x:c r="E428" s="43" t="str">
        <x:v>Google Play México</x:v>
      </x:c>
      <x:c r="F428" s="78" t="d">
        <x:v>2026-09-26T18:00:00.000Z</x:v>
      </x:c>
      <x:c r="G428" s="46" t="n">
        <x:v>5</x:v>
      </x:c>
      <x:c r="H428" s="43" t="str">
        <x:v>Ubicación y disponibilidad</x:v>
      </x:c>
      <x:c r="I428" s="43" t="str">
        <x:v>Positiva</x:v>
      </x:c>
      <x:c r="J428" s="49" t="str">
        <x:v>muy fácil de usar, buena ubicación y claridad en la información</x:v>
      </x:c>
      <x:c r="K428" s="43" t="n">
        <x:v>0</x:v>
      </x:c>
      <x:c r="L428" s="43" t="str"/>
      <x:c r="M428" s="81" t="b">
        <x:v>0</x:v>
      </x:c>
    </x:row>
    <x:row r="429" ht="46" customHeight="1">
      <x:c r="A429" s="43" t="str">
        <x:v>REV-0428</x:v>
      </x:c>
      <x:c r="B429" s="43" t="str">
        <x:v>MX-11</x:v>
      </x:c>
      <x:c r="C429" s="43" t="str">
        <x:v>Vemo Watts</x:v>
      </x:c>
      <x:c r="D429" s="43" t="str">
        <x:v>com.vemo.watts</x:v>
      </x:c>
      <x:c r="E429" s="43" t="str">
        <x:v>Google Play México</x:v>
      </x:c>
      <x:c r="F429" s="78" t="d">
        <x:v>2026-09-26T18:00:00.000Z</x:v>
      </x:c>
      <x:c r="G429" s="46" t="n">
        <x:v>5</x:v>
      </x:c>
      <x:c r="H429" s="43" t="str">
        <x:v>Valoración general</x:v>
      </x:c>
      <x:c r="I429" s="43" t="str">
        <x:v>Positiva</x:v>
      </x:c>
      <x:c r="J429" s="49" t="str">
        <x:v>muy amables</x:v>
      </x:c>
      <x:c r="K429" s="43" t="n">
        <x:v>0</x:v>
      </x:c>
      <x:c r="L429" s="43" t="str">
        <x:v>3.1.6</x:v>
      </x:c>
      <x:c r="M429" s="81" t="b">
        <x:v>0</x:v>
      </x:c>
    </x:row>
    <x:row r="430" ht="46" customHeight="1">
      <x:c r="A430" s="43" t="str">
        <x:v>REV-0429</x:v>
      </x:c>
      <x:c r="B430" s="43" t="str">
        <x:v>MX-11</x:v>
      </x:c>
      <x:c r="C430" s="43" t="str">
        <x:v>Vemo Watts</x:v>
      </x:c>
      <x:c r="D430" s="43" t="str">
        <x:v>com.vemo.watts</x:v>
      </x:c>
      <x:c r="E430" s="43" t="str">
        <x:v>Google Play México</x:v>
      </x:c>
      <x:c r="F430" s="78" t="d">
        <x:v>2026-09-28T18:00:00.000Z</x:v>
      </x:c>
      <x:c r="G430" s="46" t="n">
        <x:v>5</x:v>
      </x:c>
      <x:c r="H430" s="43" t="str">
        <x:v>Valoración general</x:v>
      </x:c>
      <x:c r="I430" s="43" t="str">
        <x:v>Positiva</x:v>
      </x:c>
      <x:c r="J430" s="49" t="str">
        <x:v>Muy buenas.</x:v>
      </x:c>
      <x:c r="K430" s="43" t="n">
        <x:v>0</x:v>
      </x:c>
      <x:c r="L430" s="43" t="str">
        <x:v>3.1.5</x:v>
      </x:c>
      <x:c r="M430" s="81" t="b">
        <x:v>0</x:v>
      </x:c>
    </x:row>
    <x:row r="431" ht="46" customHeight="1">
      <x:c r="A431" s="43" t="str">
        <x:v>REV-0430</x:v>
      </x:c>
      <x:c r="B431" s="43" t="str">
        <x:v>MX-11</x:v>
      </x:c>
      <x:c r="C431" s="43" t="str">
        <x:v>Vemo Watts</x:v>
      </x:c>
      <x:c r="D431" s="43" t="str">
        <x:v>com.vemo.watts</x:v>
      </x:c>
      <x:c r="E431" s="43" t="str">
        <x:v>Google Play México</x:v>
      </x:c>
      <x:c r="F431" s="78" t="d">
        <x:v>2026-09-28T18:00:00.000Z</x:v>
      </x:c>
      <x:c r="G431" s="46" t="n">
        <x:v>5</x:v>
      </x:c>
      <x:c r="H431" s="43" t="str">
        <x:v>Valoración general</x:v>
      </x:c>
      <x:c r="I431" s="43" t="str">
        <x:v>Positiva</x:v>
      </x:c>
      <x:c r="J431" s="49" t="str">
        <x:v>todo bien</x:v>
      </x:c>
      <x:c r="K431" s="43" t="n">
        <x:v>0</x:v>
      </x:c>
      <x:c r="L431" s="43" t="str"/>
      <x:c r="M431" s="81" t="b">
        <x:v>0</x:v>
      </x:c>
    </x:row>
    <x:row r="432" ht="46" customHeight="1">
      <x:c r="A432" s="43" t="str">
        <x:v>REV-0431</x:v>
      </x:c>
      <x:c r="B432" s="43" t="str">
        <x:v>MX-11</x:v>
      </x:c>
      <x:c r="C432" s="43" t="str">
        <x:v>Vemo Watts</x:v>
      </x:c>
      <x:c r="D432" s="43" t="str">
        <x:v>com.vemo.watts</x:v>
      </x:c>
      <x:c r="E432" s="43" t="str">
        <x:v>Google Play México</x:v>
      </x:c>
      <x:c r="F432" s="78" t="d">
        <x:v>2026-09-28T18:00:00.000Z</x:v>
      </x:c>
      <x:c r="G432" s="46" t="n">
        <x:v>1</x:v>
      </x:c>
      <x:c r="H432" s="43" t="str">
        <x:v>Soporte y confianza</x:v>
      </x:c>
      <x:c r="I432" s="43" t="str">
        <x:v>Negativa</x:v>
      </x:c>
      <x:c r="J432" s="49" t="str">
        <x:v>pésimo servicio de atención a clientes</x:v>
      </x:c>
      <x:c r="K432" s="43" t="n">
        <x:v>0</x:v>
      </x:c>
      <x:c r="L432" s="43" t="str">
        <x:v>3.1.5</x:v>
      </x:c>
      <x:c r="M432" s="81" t="b">
        <x:v>0</x:v>
      </x:c>
    </x:row>
    <x:row r="433" ht="46" customHeight="1">
      <x:c r="A433" s="43" t="str">
        <x:v>REV-0432</x:v>
      </x:c>
      <x:c r="B433" s="43" t="str">
        <x:v>MX-11</x:v>
      </x:c>
      <x:c r="C433" s="43" t="str">
        <x:v>Vemo Watts</x:v>
      </x:c>
      <x:c r="D433" s="43" t="str">
        <x:v>com.vemo.watts</x:v>
      </x:c>
      <x:c r="E433" s="43" t="str">
        <x:v>Google Play México</x:v>
      </x:c>
      <x:c r="F433" s="78" t="d">
        <x:v>2026-09-30T18:00:00.000Z</x:v>
      </x:c>
      <x:c r="G433" s="46" t="n">
        <x:v>5</x:v>
      </x:c>
      <x:c r="H433" s="43" t="str">
        <x:v>Valoración general</x:v>
      </x:c>
      <x:c r="I433" s="43" t="str">
        <x:v>Positiva</x:v>
      </x:c>
      <x:c r="J433" s="49" t="str">
        <x:v>Excelente</x:v>
      </x:c>
      <x:c r="K433" s="43" t="n">
        <x:v>0</x:v>
      </x:c>
      <x:c r="L433" s="43" t="str"/>
      <x:c r="M433" s="81" t="b">
        <x:v>0</x:v>
      </x:c>
    </x:row>
    <x:row r="434" ht="46" customHeight="1">
      <x:c r="A434" s="43" t="str">
        <x:v>REV-0433</x:v>
      </x:c>
      <x:c r="B434" s="43" t="str">
        <x:v>MX-11</x:v>
      </x:c>
      <x:c r="C434" s="43" t="str">
        <x:v>Vemo Watts</x:v>
      </x:c>
      <x:c r="D434" s="43" t="str">
        <x:v>com.vemo.watts</x:v>
      </x:c>
      <x:c r="E434" s="43" t="str">
        <x:v>Google Play México</x:v>
      </x:c>
      <x:c r="F434" s="78" t="d">
        <x:v>2026-10-04T18:00:00.000Z</x:v>
      </x:c>
      <x:c r="G434" s="46" t="n">
        <x:v>5</x:v>
      </x:c>
      <x:c r="H434" s="43" t="str">
        <x:v>Ubicación y disponibilidad</x:v>
      </x:c>
      <x:c r="I434" s="43" t="str">
        <x:v>Positiva</x:v>
      </x:c>
      <x:c r="J434" s="49" t="str">
        <x:v>puede mejorar con wifi ya que como esta en estacionamiento no hay red</x:v>
      </x:c>
      <x:c r="K434" s="43" t="n">
        <x:v>0</x:v>
      </x:c>
      <x:c r="L434" s="43" t="str">
        <x:v>3.1.7</x:v>
      </x:c>
      <x:c r="M434" s="81" t="b">
        <x:v>0</x:v>
      </x:c>
    </x:row>
    <x:row r="435" ht="46" customHeight="1">
      <x:c r="A435" s="43" t="str">
        <x:v>REV-0434</x:v>
      </x:c>
      <x:c r="B435" s="43" t="str">
        <x:v>MX-11</x:v>
      </x:c>
      <x:c r="C435" s="43" t="str">
        <x:v>Vemo Watts</x:v>
      </x:c>
      <x:c r="D435" s="43" t="str">
        <x:v>com.vemo.watts</x:v>
      </x:c>
      <x:c r="E435" s="43" t="str">
        <x:v>Google Play México</x:v>
      </x:c>
      <x:c r="F435" s="78" t="d">
        <x:v>2026-10-04T18:00:00.000Z</x:v>
      </x:c>
      <x:c r="G435" s="46" t="n">
        <x:v>5</x:v>
      </x:c>
      <x:c r="H435" s="43" t="str">
        <x:v>Estabilidad y rendimiento</x:v>
      </x:c>
      <x:c r="I435" s="43" t="str">
        <x:v>Positiva</x:v>
      </x:c>
      <x:c r="J435" s="49" t="str">
        <x:v>un poco lenta, pero eficiente</x:v>
      </x:c>
      <x:c r="K435" s="43" t="n">
        <x:v>0</x:v>
      </x:c>
      <x:c r="L435" s="43" t="str">
        <x:v>3.1.7</x:v>
      </x:c>
      <x:c r="M435" s="81" t="b">
        <x:v>0</x:v>
      </x:c>
    </x:row>
    <x:row r="436" ht="46" customHeight="1">
      <x:c r="A436" s="43" t="str">
        <x:v>REV-0435</x:v>
      </x:c>
      <x:c r="B436" s="43" t="str">
        <x:v>MX-11</x:v>
      </x:c>
      <x:c r="C436" s="43" t="str">
        <x:v>Vemo Watts</x:v>
      </x:c>
      <x:c r="D436" s="43" t="str">
        <x:v>com.vemo.watts</x:v>
      </x:c>
      <x:c r="E436" s="43" t="str">
        <x:v>Google Play México</x:v>
      </x:c>
      <x:c r="F436" s="78" t="d">
        <x:v>2026-10-04T18:00:00.000Z</x:v>
      </x:c>
      <x:c r="G436" s="46" t="n">
        <x:v>5</x:v>
      </x:c>
      <x:c r="H436" s="43" t="str">
        <x:v>Valoración general</x:v>
      </x:c>
      <x:c r="I436" s="43" t="str">
        <x:v>Positiva</x:v>
      </x:c>
      <x:c r="J436" s="49" t="str">
        <x:v>Excelente aplicación para conseguir un carro eléctrico</x:v>
      </x:c>
      <x:c r="K436" s="43" t="n">
        <x:v>0</x:v>
      </x:c>
      <x:c r="L436" s="43" t="str">
        <x:v>3.1.1</x:v>
      </x:c>
      <x:c r="M436" s="81" t="b">
        <x:v>0</x:v>
      </x:c>
    </x:row>
    <x:row r="437" ht="46" customHeight="1">
      <x:c r="A437" s="43" t="str">
        <x:v>REV-0436</x:v>
      </x:c>
      <x:c r="B437" s="43" t="str">
        <x:v>MX-11</x:v>
      </x:c>
      <x:c r="C437" s="43" t="str">
        <x:v>Vemo Watts</x:v>
      </x:c>
      <x:c r="D437" s="43" t="str">
        <x:v>com.vemo.watts</x:v>
      </x:c>
      <x:c r="E437" s="43" t="str">
        <x:v>Google Play México</x:v>
      </x:c>
      <x:c r="F437" s="78" t="d">
        <x:v>2026-10-05T18:00:00.000Z</x:v>
      </x:c>
      <x:c r="G437" s="46" t="n">
        <x:v>1</x:v>
      </x:c>
      <x:c r="H437" s="43" t="str">
        <x:v>Estabilidad y rendimiento; Ubicación y disponibilidad; Soporte y confianza; Journey de compra o uso</x:v>
      </x:c>
      <x:c r="I437" s="43" t="str">
        <x:v>Negativa</x:v>
      </x:c>
      <x:c r="J437" s="49" t="str">
        <x:v>mala experiencia, nunca se pudo cargar, y en el soporte al cliente solamente me dijeron vaya a otra estación, colgaron y ya no volvieron a contestar, esto fue en Querétaro en la estación de zibata, con un cargar GBT. Mejor la calidad y cantidad de unidades a servicio.</x:v>
      </x:c>
      <x:c r="K437" s="43" t="n">
        <x:v>0</x:v>
      </x:c>
      <x:c r="L437" s="43" t="str">
        <x:v>3.1.7</x:v>
      </x:c>
      <x:c r="M437" s="81" t="b">
        <x:v>0</x:v>
      </x:c>
    </x:row>
    <x:row r="438" ht="46" customHeight="1">
      <x:c r="A438" s="43" t="str">
        <x:v>REV-0437</x:v>
      </x:c>
      <x:c r="B438" s="43" t="str">
        <x:v>MX-11</x:v>
      </x:c>
      <x:c r="C438" s="43" t="str">
        <x:v>Vemo Watts</x:v>
      </x:c>
      <x:c r="D438" s="43" t="str">
        <x:v>com.vemo.watts</x:v>
      </x:c>
      <x:c r="E438" s="43" t="str">
        <x:v>Google Play México</x:v>
      </x:c>
      <x:c r="F438" s="78" t="d">
        <x:v>2026-10-06T18:00:00.000Z</x:v>
      </x:c>
      <x:c r="G438" s="46" t="n">
        <x:v>5</x:v>
      </x:c>
      <x:c r="H438" s="43" t="str">
        <x:v>Valoración general</x:v>
      </x:c>
      <x:c r="I438" s="43" t="str">
        <x:v>Positiva</x:v>
      </x:c>
      <x:c r="J438" s="49" t="str">
        <x:v>excelente servicio buena opción</x:v>
      </x:c>
      <x:c r="K438" s="43" t="n">
        <x:v>0</x:v>
      </x:c>
      <x:c r="L438" s="43" t="str">
        <x:v>3.1.7</x:v>
      </x:c>
      <x:c r="M438" s="81" t="b">
        <x:v>0</x:v>
      </x:c>
    </x:row>
    <x:row r="439" ht="46" customHeight="1">
      <x:c r="A439" s="43" t="str">
        <x:v>REV-0438</x:v>
      </x:c>
      <x:c r="B439" s="43" t="str">
        <x:v>MX-11</x:v>
      </x:c>
      <x:c r="C439" s="43" t="str">
        <x:v>Vemo Watts</x:v>
      </x:c>
      <x:c r="D439" s="43" t="str">
        <x:v>com.vemo.watts</x:v>
      </x:c>
      <x:c r="E439" s="43" t="str">
        <x:v>Google Play México</x:v>
      </x:c>
      <x:c r="F439" s="78" t="d">
        <x:v>2026-10-06T18:00:00.000Z</x:v>
      </x:c>
      <x:c r="G439" s="46" t="n">
        <x:v>5</x:v>
      </x:c>
      <x:c r="H439" s="43" t="str">
        <x:v>Ubicación y disponibilidad; Journey de compra o uso</x:v>
      </x:c>
      <x:c r="I439" s="43" t="str">
        <x:v>Positiva</x:v>
      </x:c>
      <x:c r="J439" s="49" t="str">
        <x:v>Ampliamente recomendada la app y los cargadores siempre en buen estado y funcionando</x:v>
      </x:c>
      <x:c r="K439" s="43" t="n">
        <x:v>0</x:v>
      </x:c>
      <x:c r="L439" s="43" t="str">
        <x:v>3.1.7</x:v>
      </x:c>
      <x:c r="M439" s="81" t="b">
        <x:v>0</x:v>
      </x:c>
    </x:row>
    <x:row r="440" ht="46" customHeight="1">
      <x:c r="A440" s="43" t="str">
        <x:v>REV-0439</x:v>
      </x:c>
      <x:c r="B440" s="43" t="str">
        <x:v>MX-11</x:v>
      </x:c>
      <x:c r="C440" s="43" t="str">
        <x:v>Vemo Watts</x:v>
      </x:c>
      <x:c r="D440" s="43" t="str">
        <x:v>com.vemo.watts</x:v>
      </x:c>
      <x:c r="E440" s="43" t="str">
        <x:v>Google Play México</x:v>
      </x:c>
      <x:c r="F440" s="78" t="d">
        <x:v>2026-10-07T18:00:00.000Z</x:v>
      </x:c>
      <x:c r="G440" s="46" t="n">
        <x:v>5</x:v>
      </x:c>
      <x:c r="H440" s="43" t="str">
        <x:v>Journey de compra o uso</x:v>
      </x:c>
      <x:c r="I440" s="43" t="str">
        <x:v>Positiva</x:v>
      </x:c>
      <x:c r="J440" s="49" t="str">
        <x:v>muy intuitiva y fácil para la carga</x:v>
      </x:c>
      <x:c r="K440" s="43" t="n">
        <x:v>0</x:v>
      </x:c>
      <x:c r="L440" s="43" t="str">
        <x:v>3.1.7</x:v>
      </x:c>
      <x:c r="M440" s="81" t="b">
        <x:v>0</x:v>
      </x:c>
    </x:row>
    <x:row r="441" ht="46" customHeight="1">
      <x:c r="A441" s="43" t="str">
        <x:v>REV-0440</x:v>
      </x:c>
      <x:c r="B441" s="43" t="str">
        <x:v>MX-11</x:v>
      </x:c>
      <x:c r="C441" s="43" t="str">
        <x:v>Vemo Watts</x:v>
      </x:c>
      <x:c r="D441" s="43" t="str">
        <x:v>com.vemo.watts</x:v>
      </x:c>
      <x:c r="E441" s="43" t="str">
        <x:v>Google Play México</x:v>
      </x:c>
      <x:c r="F441" s="78" t="d">
        <x:v>2026-10-08T18:00:00.000Z</x:v>
      </x:c>
      <x:c r="G441" s="46" t="n">
        <x:v>5</x:v>
      </x:c>
      <x:c r="H441" s="43" t="str">
        <x:v>Registro y acceso; Ubicación y disponibilidad; Promoción y valor; Journey de compra o uso</x:v>
      </x:c>
      <x:c r="I441" s="43" t="str">
        <x:v>Positiva</x:v>
      </x:c>
      <x:c r="J441" s="49" t="str">
        <x:v>muy buen centro . cargadores rápidos y cuentas con 90 min de estacionamiento gratis</x:v>
      </x:c>
      <x:c r="K441" s="43" t="n">
        <x:v>0</x:v>
      </x:c>
      <x:c r="L441" s="43" t="str">
        <x:v>3.1.7</x:v>
      </x:c>
      <x:c r="M441" s="81" t="b">
        <x:v>0</x:v>
      </x:c>
    </x:row>
    <x:row r="442" ht="46" customHeight="1">
      <x:c r="A442" s="43" t="str">
        <x:v>REV-0441</x:v>
      </x:c>
      <x:c r="B442" s="43" t="str">
        <x:v>MX-11</x:v>
      </x:c>
      <x:c r="C442" s="43" t="str">
        <x:v>Vemo Watts</x:v>
      </x:c>
      <x:c r="D442" s="43" t="str">
        <x:v>com.vemo.watts</x:v>
      </x:c>
      <x:c r="E442" s="43" t="str">
        <x:v>Google Play México</x:v>
      </x:c>
      <x:c r="F442" s="78" t="d">
        <x:v>2026-10-10T18:00:00.000Z</x:v>
      </x:c>
      <x:c r="G442" s="46" t="n">
        <x:v>5</x:v>
      </x:c>
      <x:c r="H442" s="43" t="str">
        <x:v>Valoración general</x:v>
      </x:c>
      <x:c r="I442" s="43" t="str">
        <x:v>Positiva</x:v>
      </x:c>
      <x:c r="J442" s="49" t="str">
        <x:v>muy buena experiencia</x:v>
      </x:c>
      <x:c r="K442" s="43" t="n">
        <x:v>0</x:v>
      </x:c>
      <x:c r="L442" s="43" t="str">
        <x:v>3.1.7</x:v>
      </x:c>
      <x:c r="M442" s="81" t="b">
        <x:v>0</x:v>
      </x:c>
    </x:row>
    <x:row r="443" ht="46" customHeight="1">
      <x:c r="A443" s="43" t="str">
        <x:v>REV-0442</x:v>
      </x:c>
      <x:c r="B443" s="43" t="str">
        <x:v>MX-11</x:v>
      </x:c>
      <x:c r="C443" s="43" t="str">
        <x:v>Vemo Watts</x:v>
      </x:c>
      <x:c r="D443" s="43" t="str">
        <x:v>com.vemo.watts</x:v>
      </x:c>
      <x:c r="E443" s="43" t="str">
        <x:v>Google Play México</x:v>
      </x:c>
      <x:c r="F443" s="78" t="d">
        <x:v>2026-10-11T18:00:00.000Z</x:v>
      </x:c>
      <x:c r="G443" s="46" t="n">
        <x:v>5</x:v>
      </x:c>
      <x:c r="H443" s="43" t="str">
        <x:v>Valoración general</x:v>
      </x:c>
      <x:c r="I443" s="43" t="str">
        <x:v>Positiva</x:v>
      </x:c>
      <x:c r="J443" s="49" t="str">
        <x:v>buena, rápida</x:v>
      </x:c>
      <x:c r="K443" s="43" t="n">
        <x:v>0</x:v>
      </x:c>
      <x:c r="L443" s="43" t="str">
        <x:v>3.1.7</x:v>
      </x:c>
      <x:c r="M443" s="81" t="b">
        <x:v>0</x:v>
      </x:c>
    </x:row>
    <x:row r="444" ht="46" customHeight="1">
      <x:c r="A444" s="43" t="str">
        <x:v>REV-0443</x:v>
      </x:c>
      <x:c r="B444" s="43" t="str">
        <x:v>MX-11</x:v>
      </x:c>
      <x:c r="C444" s="43" t="str">
        <x:v>Vemo Watts</x:v>
      </x:c>
      <x:c r="D444" s="43" t="str">
        <x:v>com.vemo.watts</x:v>
      </x:c>
      <x:c r="E444" s="43" t="str">
        <x:v>Google Play México</x:v>
      </x:c>
      <x:c r="F444" s="78" t="d">
        <x:v>2026-10-11T18:00:00.000Z</x:v>
      </x:c>
      <x:c r="G444" s="46" t="n">
        <x:v>5</x:v>
      </x:c>
      <x:c r="H444" s="43" t="str">
        <x:v>Valoración general</x:v>
      </x:c>
      <x:c r="I444" s="43" t="str">
        <x:v>Positiva</x:v>
      </x:c>
      <x:c r="J444" s="49" t="str">
        <x:v>exelente</x:v>
      </x:c>
      <x:c r="K444" s="43" t="n">
        <x:v>0</x:v>
      </x:c>
      <x:c r="L444" s="43" t="str">
        <x:v>3.1.7</x:v>
      </x:c>
      <x:c r="M444" s="81" t="b">
        <x:v>0</x:v>
      </x:c>
    </x:row>
    <x:row r="445" ht="46" customHeight="1">
      <x:c r="A445" s="43" t="str">
        <x:v>REV-0444</x:v>
      </x:c>
      <x:c r="B445" s="43" t="str">
        <x:v>MX-11</x:v>
      </x:c>
      <x:c r="C445" s="43" t="str">
        <x:v>Vemo Watts</x:v>
      </x:c>
      <x:c r="D445" s="43" t="str">
        <x:v>com.vemo.watts</x:v>
      </x:c>
      <x:c r="E445" s="43" t="str">
        <x:v>Google Play México</x:v>
      </x:c>
      <x:c r="F445" s="78" t="d">
        <x:v>2026-10-13T18:00:00.000Z</x:v>
      </x:c>
      <x:c r="G445" s="46" t="n">
        <x:v>5</x:v>
      </x:c>
      <x:c r="H445" s="43" t="str">
        <x:v>Journey de compra o uso</x:v>
      </x:c>
      <x:c r="I445" s="43" t="str">
        <x:v>Positiva</x:v>
      </x:c>
      <x:c r="J445" s="49" t="str">
        <x:v>De las mejores experiencias de carga. Y los hubs son geniales, nadie estorba, solo cargas y te vas. En el de Polanco son muy amables.</x:v>
      </x:c>
      <x:c r="K445" s="43" t="n">
        <x:v>0</x:v>
      </x:c>
      <x:c r="L445" s="43" t="str">
        <x:v>3.1.7</x:v>
      </x:c>
      <x:c r="M445" s="81" t="b">
        <x:v>0</x:v>
      </x:c>
    </x:row>
    <x:row r="446" ht="46" customHeight="1">
      <x:c r="A446" s="43" t="str">
        <x:v>REV-0445</x:v>
      </x:c>
      <x:c r="B446" s="43" t="str">
        <x:v>MX-11</x:v>
      </x:c>
      <x:c r="C446" s="43" t="str">
        <x:v>Vemo Watts</x:v>
      </x:c>
      <x:c r="D446" s="43" t="str">
        <x:v>com.vemo.watts</x:v>
      </x:c>
      <x:c r="E446" s="43" t="str">
        <x:v>Google Play México</x:v>
      </x:c>
      <x:c r="F446" s="78" t="d">
        <x:v>2026-10-15T18:00:00.000Z</x:v>
      </x:c>
      <x:c r="G446" s="46" t="n">
        <x:v>4</x:v>
      </x:c>
      <x:c r="H446" s="43" t="str">
        <x:v>Ubicación y disponibilidad</x:v>
      </x:c>
      <x:c r="I446" s="43" t="str">
        <x:v>Positiva</x:v>
      </x:c>
      <x:c r="J446" s="49" t="str">
        <x:v>Falta red de WiFi ya que no en todos los estacionamientos la señal funciona.</x:v>
      </x:c>
      <x:c r="K446" s="43" t="n">
        <x:v>0</x:v>
      </x:c>
      <x:c r="L446" s="43" t="str">
        <x:v>3.1.7</x:v>
      </x:c>
      <x:c r="M446" s="81" t="b">
        <x:v>0</x:v>
      </x:c>
    </x:row>
    <x:row r="447" ht="46" customHeight="1">
      <x:c r="A447" s="43" t="str">
        <x:v>REV-0446</x:v>
      </x:c>
      <x:c r="B447" s="43" t="str">
        <x:v>MX-11</x:v>
      </x:c>
      <x:c r="C447" s="43" t="str">
        <x:v>Vemo Watts</x:v>
      </x:c>
      <x:c r="D447" s="43" t="str">
        <x:v>com.vemo.watts</x:v>
      </x:c>
      <x:c r="E447" s="43" t="str">
        <x:v>Google Play México</x:v>
      </x:c>
      <x:c r="F447" s="78" t="d">
        <x:v>2026-10-16T18:00:00.000Z</x:v>
      </x:c>
      <x:c r="G447" s="46" t="n">
        <x:v>5</x:v>
      </x:c>
      <x:c r="H447" s="43" t="str">
        <x:v>Pago y saldo; Journey de compra o uso</x:v>
      </x:c>
      <x:c r="I447" s="43" t="str">
        <x:v>Positiva</x:v>
      </x:c>
      <x:c r="J447" s="49" t="str">
        <x:v>rapidez de carga y la app ha mejorado mucho. dio de alta la tarjeta sin problema</x:v>
      </x:c>
      <x:c r="K447" s="43" t="n">
        <x:v>0</x:v>
      </x:c>
      <x:c r="L447" s="43" t="str"/>
      <x:c r="M447" s="81" t="b">
        <x:v>0</x:v>
      </x:c>
    </x:row>
    <x:row r="448" ht="46" customHeight="1">
      <x:c r="A448" s="43" t="str">
        <x:v>REV-0447</x:v>
      </x:c>
      <x:c r="B448" s="43" t="str">
        <x:v>MX-11</x:v>
      </x:c>
      <x:c r="C448" s="43" t="str">
        <x:v>Vemo Watts</x:v>
      </x:c>
      <x:c r="D448" s="43" t="str">
        <x:v>com.vemo.watts</x:v>
      </x:c>
      <x:c r="E448" s="43" t="str">
        <x:v>Google Play México</x:v>
      </x:c>
      <x:c r="F448" s="78" t="d">
        <x:v>2026-10-16T18:00:00.000Z</x:v>
      </x:c>
      <x:c r="G448" s="46" t="n">
        <x:v>5</x:v>
      </x:c>
      <x:c r="H448" s="43" t="str">
        <x:v>Valoración general</x:v>
      </x:c>
      <x:c r="I448" s="43" t="str">
        <x:v>Positiva</x:v>
      </x:c>
      <x:c r="J448" s="49" t="str">
        <x:v>excelente servicio y muy amables.</x:v>
      </x:c>
      <x:c r="K448" s="43" t="n">
        <x:v>0</x:v>
      </x:c>
      <x:c r="L448" s="43" t="str">
        <x:v>3.1.7</x:v>
      </x:c>
      <x:c r="M448" s="81" t="b">
        <x:v>0</x:v>
      </x:c>
    </x:row>
    <x:row r="449" ht="46" customHeight="1">
      <x:c r="A449" s="43" t="str">
        <x:v>REV-0448</x:v>
      </x:c>
      <x:c r="B449" s="43" t="str">
        <x:v>MX-11</x:v>
      </x:c>
      <x:c r="C449" s="43" t="str">
        <x:v>Vemo Watts</x:v>
      </x:c>
      <x:c r="D449" s="43" t="str">
        <x:v>com.vemo.watts</x:v>
      </x:c>
      <x:c r="E449" s="43" t="str">
        <x:v>Google Play México</x:v>
      </x:c>
      <x:c r="F449" s="78" t="d">
        <x:v>2026-10-17T18:00:00.000Z</x:v>
      </x:c>
      <x:c r="G449" s="46" t="n">
        <x:v>3</x:v>
      </x:c>
      <x:c r="H449" s="43" t="str">
        <x:v>Journey de compra o uso</x:v>
      </x:c>
      <x:c r="I449" s="43" t="str">
        <x:v>Mixta/neutral</x:v>
      </x:c>
      <x:c r="J449" s="49" t="str">
        <x:v>En plaza Encuentro Fortuna el servicio de carga es deficiente, en varias ocasiones no había servicio.</x:v>
      </x:c>
      <x:c r="K449" s="43" t="n">
        <x:v>0</x:v>
      </x:c>
      <x:c r="L449" s="43" t="str">
        <x:v>3.1.7</x:v>
      </x:c>
      <x:c r="M449" s="81" t="b">
        <x:v>0</x:v>
      </x:c>
    </x:row>
    <x:row r="450" ht="46" customHeight="1">
      <x:c r="A450" s="43" t="str">
        <x:v>REV-0449</x:v>
      </x:c>
      <x:c r="B450" s="43" t="str">
        <x:v>MX-11</x:v>
      </x:c>
      <x:c r="C450" s="43" t="str">
        <x:v>Vemo Watts</x:v>
      </x:c>
      <x:c r="D450" s="43" t="str">
        <x:v>com.vemo.watts</x:v>
      </x:c>
      <x:c r="E450" s="43" t="str">
        <x:v>Google Play México</x:v>
      </x:c>
      <x:c r="F450" s="78" t="d">
        <x:v>2026-10-18T18:00:00.000Z</x:v>
      </x:c>
      <x:c r="G450" s="46" t="n">
        <x:v>5</x:v>
      </x:c>
      <x:c r="H450" s="43" t="str">
        <x:v>Journey de compra o uso</x:v>
      </x:c>
      <x:c r="I450" s="43" t="str">
        <x:v>Positiva</x:v>
      </x:c>
      <x:c r="J450" s="49" t="str">
        <x:v>te saca de apuros en viajes un</x:v>
      </x:c>
      <x:c r="K450" s="43" t="n">
        <x:v>0</x:v>
      </x:c>
      <x:c r="L450" s="43" t="str">
        <x:v>3.1.7</x:v>
      </x:c>
      <x:c r="M450" s="81" t="b">
        <x:v>0</x:v>
      </x:c>
    </x:row>
    <x:row r="451" ht="46" customHeight="1">
      <x:c r="A451" s="43" t="str">
        <x:v>REV-0450</x:v>
      </x:c>
      <x:c r="B451" s="43" t="str">
        <x:v>MX-11</x:v>
      </x:c>
      <x:c r="C451" s="43" t="str">
        <x:v>Vemo Watts</x:v>
      </x:c>
      <x:c r="D451" s="43" t="str">
        <x:v>com.vemo.watts</x:v>
      </x:c>
      <x:c r="E451" s="43" t="str">
        <x:v>Google Play México</x:v>
      </x:c>
      <x:c r="F451" s="78" t="d">
        <x:v>2026-10-18T18:00:00.000Z</x:v>
      </x:c>
      <x:c r="G451" s="46" t="n">
        <x:v>5</x:v>
      </x:c>
      <x:c r="H451" s="43" t="str">
        <x:v>Valoración general</x:v>
      </x:c>
      <x:c r="I451" s="43" t="str">
        <x:v>Positiva</x:v>
      </x:c>
      <x:c r="J451" s="49" t="str">
        <x:v>todo de calidad</x:v>
      </x:c>
      <x:c r="K451" s="43" t="n">
        <x:v>0</x:v>
      </x:c>
      <x:c r="L451" s="43" t="str">
        <x:v>3.1.7</x:v>
      </x:c>
      <x:c r="M451" s="81" t="b">
        <x:v>0</x:v>
      </x:c>
    </x:row>
    <x:row r="452" ht="46" customHeight="1">
      <x:c r="A452" s="43" t="str">
        <x:v>REV-0451</x:v>
      </x:c>
      <x:c r="B452" s="43" t="str">
        <x:v>MX-12</x:v>
      </x:c>
      <x:c r="C452" s="43" t="str">
        <x:v>Evergo</x:v>
      </x:c>
      <x:c r="D452" s="43" t="str">
        <x:v>com.evergo.app</x:v>
      </x:c>
      <x:c r="E452" s="43" t="str">
        <x:v>Google Play México</x:v>
      </x:c>
      <x:c r="F452" s="78" t="d">
        <x:v>2026-06-21T18:00:00.000Z</x:v>
      </x:c>
      <x:c r="G452" s="46" t="n">
        <x:v>1</x:v>
      </x:c>
      <x:c r="H452" s="43" t="str">
        <x:v>Estabilidad y rendimiento; Pago y saldo; Puntos y redención; Ubicación y disponibilidad; Journey de compra o uso</x:v>
      </x:c>
      <x:c r="I452" s="43" t="str">
        <x:v>Negativa</x:v>
      </x:c>
      <x:c r="J452" s="49" t="str">
        <x:v>no sé ven los puntos de carga en el mapa. no deja agregar la tarjeta. pésima actualizacion</x:v>
      </x:c>
      <x:c r="K452" s="43" t="n">
        <x:v>1</x:v>
      </x:c>
      <x:c r="L452" s="43" t="str">
        <x:v>2.3.0</x:v>
      </x:c>
      <x:c r="M452" s="81" t="b">
        <x:v>0</x:v>
      </x:c>
    </x:row>
    <x:row r="453" ht="46" customHeight="1">
      <x:c r="A453" s="43" t="str">
        <x:v>REV-0452</x:v>
      </x:c>
      <x:c r="B453" s="43" t="str">
        <x:v>MX-12</x:v>
      </x:c>
      <x:c r="C453" s="43" t="str">
        <x:v>Evergo</x:v>
      </x:c>
      <x:c r="D453" s="43" t="str">
        <x:v>com.evergo.app</x:v>
      </x:c>
      <x:c r="E453" s="43" t="str">
        <x:v>Google Play México</x:v>
      </x:c>
      <x:c r="F453" s="78" t="d">
        <x:v>2026-06-30T18:00:00.000Z</x:v>
      </x:c>
      <x:c r="G453" s="46" t="n">
        <x:v>5</x:v>
      </x:c>
      <x:c r="H453" s="43" t="str">
        <x:v>Valoración general</x:v>
      </x:c>
      <x:c r="I453" s="43" t="str">
        <x:v>Positiva</x:v>
      </x:c>
      <x:c r="J453" s="49" t="str">
        <x:v>muy útil</x:v>
      </x:c>
      <x:c r="K453" s="43" t="n">
        <x:v>0</x:v>
      </x:c>
      <x:c r="L453" s="43" t="str">
        <x:v>2.3.0</x:v>
      </x:c>
      <x:c r="M453" s="81" t="b">
        <x:v>0</x:v>
      </x:c>
    </x:row>
    <x:row r="454" ht="46" customHeight="1">
      <x:c r="A454" s="43" t="str">
        <x:v>REV-0453</x:v>
      </x:c>
      <x:c r="B454" s="43" t="str">
        <x:v>MX-12</x:v>
      </x:c>
      <x:c r="C454" s="43" t="str">
        <x:v>Evergo</x:v>
      </x:c>
      <x:c r="D454" s="43" t="str">
        <x:v>com.evergo.app</x:v>
      </x:c>
      <x:c r="E454" s="43" t="str">
        <x:v>Google Play México</x:v>
      </x:c>
      <x:c r="F454" s="78" t="d">
        <x:v>2026-07-10T18:00:00.000Z</x:v>
      </x:c>
      <x:c r="G454" s="46" t="n">
        <x:v>1</x:v>
      </x:c>
      <x:c r="H454" s="43" t="str">
        <x:v>Registro y acceso; Estabilidad y rendimiento; Pago y saldo; Soporte y confianza</x:v>
      </x:c>
      <x:c r="I454" s="43" t="str">
        <x:v>Negativa</x:v>
      </x:c>
      <x:c r="J454" s="49" t="str">
        <x:v>metí mi forma de pago pero como me cvv es dinámico al momento de querer añadir saldo al wallet me dice " código de seguridad inválido " lo peor de todo es que no me da una opción para poder ingresarlo manualmente pésima actualización</x:v>
      </x:c>
      <x:c r="K454" s="43" t="n">
        <x:v>1</x:v>
      </x:c>
      <x:c r="L454" s="43" t="str">
        <x:v>2.4.0</x:v>
      </x:c>
      <x:c r="M454" s="81" t="b">
        <x:v>0</x:v>
      </x:c>
    </x:row>
    <x:row r="455" ht="46" customHeight="1">
      <x:c r="A455" s="43" t="str">
        <x:v>REV-0454</x:v>
      </x:c>
      <x:c r="B455" s="43" t="str">
        <x:v>MX-12</x:v>
      </x:c>
      <x:c r="C455" s="43" t="str">
        <x:v>Evergo</x:v>
      </x:c>
      <x:c r="D455" s="43" t="str">
        <x:v>com.evergo.app</x:v>
      </x:c>
      <x:c r="E455" s="43" t="str">
        <x:v>Google Play México</x:v>
      </x:c>
      <x:c r="F455" s="78" t="d">
        <x:v>2026-07-10T18:00:00.000Z</x:v>
      </x:c>
      <x:c r="G455" s="46" t="n">
        <x:v>4</x:v>
      </x:c>
      <x:c r="H455" s="43" t="str">
        <x:v>Estabilidad y rendimiento; Soporte y confianza; Journey de compra o uso</x:v>
      </x:c>
      <x:c r="I455" s="43" t="str">
        <x:v>Positiva</x:v>
      </x:c>
      <x:c r="J455" s="49" t="str">
        <x:v>La aplicación es funcional e intuitiva. El gran problema es el soporte de Evergo por correo, ya que tuve problemas para agregar fondos y no obtuve respuesta por ese medio. Llamé por teléfono y ahí tuve una respuesta ágil y se resolvió. Las electrolineras me han funcionado en general, pero en ocasiones están dañadas por mal uso o tienen fallas de software, lo que no es bueno cuando estás de viaje y con carga baja.</x:v>
      </x:c>
      <x:c r="K455" s="43" t="n">
        <x:v>1</x:v>
      </x:c>
      <x:c r="L455" s="43" t="str">
        <x:v>2.4.0</x:v>
      </x:c>
      <x:c r="M455" s="81" t="b">
        <x:v>0</x:v>
      </x:c>
    </x:row>
    <x:row r="456" ht="46" customHeight="1">
      <x:c r="A456" s="43" t="str">
        <x:v>REV-0455</x:v>
      </x:c>
      <x:c r="B456" s="43" t="str">
        <x:v>MX-12</x:v>
      </x:c>
      <x:c r="C456" s="43" t="str">
        <x:v>Evergo</x:v>
      </x:c>
      <x:c r="D456" s="43" t="str">
        <x:v>com.evergo.app</x:v>
      </x:c>
      <x:c r="E456" s="43" t="str">
        <x:v>Google Play México</x:v>
      </x:c>
      <x:c r="F456" s="78" t="d">
        <x:v>2026-07-13T18:00:00.000Z</x:v>
      </x:c>
      <x:c r="G456" s="46" t="n">
        <x:v>5</x:v>
      </x:c>
      <x:c r="H456" s="43" t="str">
        <x:v>Valoración general</x:v>
      </x:c>
      <x:c r="I456" s="43" t="str">
        <x:v>Positiva</x:v>
      </x:c>
      <x:c r="J456" s="49" t="str">
        <x:v>Me encantó la nueva versión.</x:v>
      </x:c>
      <x:c r="K456" s="43" t="n">
        <x:v>0</x:v>
      </x:c>
      <x:c r="L456" s="43" t="str">
        <x:v>2.4.0</x:v>
      </x:c>
      <x:c r="M456" s="81" t="b">
        <x:v>0</x:v>
      </x:c>
    </x:row>
    <x:row r="457" ht="46" customHeight="1">
      <x:c r="A457" s="43" t="str">
        <x:v>REV-0456</x:v>
      </x:c>
      <x:c r="B457" s="43" t="str">
        <x:v>MX-12</x:v>
      </x:c>
      <x:c r="C457" s="43" t="str">
        <x:v>Evergo</x:v>
      </x:c>
      <x:c r="D457" s="43" t="str">
        <x:v>com.evergo.app</x:v>
      </x:c>
      <x:c r="E457" s="43" t="str">
        <x:v>Google Play México</x:v>
      </x:c>
      <x:c r="F457" s="78" t="d">
        <x:v>2026-07-15T18:00:00.000Z</x:v>
      </x:c>
      <x:c r="G457" s="46" t="n">
        <x:v>1</x:v>
      </x:c>
      <x:c r="H457" s="43" t="str">
        <x:v>Estabilidad y rendimiento; Soporte y confianza</x:v>
      </x:c>
      <x:c r="I457" s="43" t="str">
        <x:v>Negativa</x:v>
      </x:c>
      <x:c r="J457" s="49" t="str">
        <x:v>Borré la anterior e instalé la nueva app, no funciona. Se queda dando vueltas en inicio... y nunca inicia. Absoluta decepción y frustración. Deben poner atención a la tecnología que usan.</x:v>
      </x:c>
      <x:c r="K457" s="43" t="n">
        <x:v>1</x:v>
      </x:c>
      <x:c r="L457" s="43" t="str">
        <x:v>2.4.0</x:v>
      </x:c>
      <x:c r="M457" s="81" t="b">
        <x:v>0</x:v>
      </x:c>
    </x:row>
    <x:row r="458" ht="46" customHeight="1">
      <x:c r="A458" s="43" t="str">
        <x:v>REV-0457</x:v>
      </x:c>
      <x:c r="B458" s="43" t="str">
        <x:v>MX-12</x:v>
      </x:c>
      <x:c r="C458" s="43" t="str">
        <x:v>Evergo</x:v>
      </x:c>
      <x:c r="D458" s="43" t="str">
        <x:v>com.evergo.app</x:v>
      </x:c>
      <x:c r="E458" s="43" t="str">
        <x:v>Google Play México</x:v>
      </x:c>
      <x:c r="F458" s="78" t="d">
        <x:v>2026-07-17T18:00:00.000Z</x:v>
      </x:c>
      <x:c r="G458" s="46" t="n">
        <x:v>5</x:v>
      </x:c>
      <x:c r="H458" s="43" t="str">
        <x:v>Valoración general</x:v>
      </x:c>
      <x:c r="I458" s="43" t="str">
        <x:v>Positiva</x:v>
      </x:c>
      <x:c r="J458" s="49" t="str">
        <x:v>no puedo abrir esta App no puedo hacer nada no se abre</x:v>
      </x:c>
      <x:c r="K458" s="43" t="n">
        <x:v>0</x:v>
      </x:c>
      <x:c r="L458" s="43" t="str">
        <x:v>2.4.0</x:v>
      </x:c>
      <x:c r="M458" s="81" t="b">
        <x:v>0</x:v>
      </x:c>
    </x:row>
    <x:row r="459" ht="46" customHeight="1">
      <x:c r="A459" s="43" t="str">
        <x:v>REV-0458</x:v>
      </x:c>
      <x:c r="B459" s="43" t="str">
        <x:v>MX-12</x:v>
      </x:c>
      <x:c r="C459" s="43" t="str">
        <x:v>Evergo</x:v>
      </x:c>
      <x:c r="D459" s="43" t="str">
        <x:v>com.evergo.app</x:v>
      </x:c>
      <x:c r="E459" s="43" t="str">
        <x:v>Google Play México</x:v>
      </x:c>
      <x:c r="F459" s="78" t="d">
        <x:v>2026-07-22T18:00:00.000Z</x:v>
      </x:c>
      <x:c r="G459" s="46" t="n">
        <x:v>5</x:v>
      </x:c>
      <x:c r="H459" s="43" t="str">
        <x:v>Journey de compra o uso</x:v>
      </x:c>
      <x:c r="I459" s="43" t="str">
        <x:v>Positiva</x:v>
      </x:c>
      <x:c r="J459" s="49" t="str">
        <x:v>buena aproximadamente de carga</x:v>
      </x:c>
      <x:c r="K459" s="43" t="n">
        <x:v>0</x:v>
      </x:c>
      <x:c r="L459" s="43" t="str"/>
      <x:c r="M459" s="81" t="b">
        <x:v>0</x:v>
      </x:c>
    </x:row>
    <x:row r="460" ht="46" customHeight="1">
      <x:c r="A460" s="43" t="str">
        <x:v>REV-0459</x:v>
      </x:c>
      <x:c r="B460" s="43" t="str">
        <x:v>MX-12</x:v>
      </x:c>
      <x:c r="C460" s="43" t="str">
        <x:v>Evergo</x:v>
      </x:c>
      <x:c r="D460" s="43" t="str">
        <x:v>com.evergo.app</x:v>
      </x:c>
      <x:c r="E460" s="43" t="str">
        <x:v>Google Play México</x:v>
      </x:c>
      <x:c r="F460" s="78" t="d">
        <x:v>2026-07-22T18:00:00.000Z</x:v>
      </x:c>
      <x:c r="G460" s="46" t="n">
        <x:v>5</x:v>
      </x:c>
      <x:c r="H460" s="43" t="str">
        <x:v>Valoración general</x:v>
      </x:c>
      <x:c r="I460" s="43" t="str">
        <x:v>Positiva</x:v>
      </x:c>
      <x:c r="J460" s="49" t="str">
        <x:v>bien gracias</x:v>
      </x:c>
      <x:c r="K460" s="43" t="n">
        <x:v>0</x:v>
      </x:c>
      <x:c r="L460" s="43" t="str">
        <x:v>2.4.0</x:v>
      </x:c>
      <x:c r="M460" s="81" t="b">
        <x:v>0</x:v>
      </x:c>
    </x:row>
    <x:row r="461" ht="46" customHeight="1">
      <x:c r="A461" s="43" t="str">
        <x:v>REV-0460</x:v>
      </x:c>
      <x:c r="B461" s="43" t="str">
        <x:v>MX-12</x:v>
      </x:c>
      <x:c r="C461" s="43" t="str">
        <x:v>Evergo</x:v>
      </x:c>
      <x:c r="D461" s="43" t="str">
        <x:v>com.evergo.app</x:v>
      </x:c>
      <x:c r="E461" s="43" t="str">
        <x:v>Google Play México</x:v>
      </x:c>
      <x:c r="F461" s="78" t="d">
        <x:v>2026-07-27T18:00:00.000Z</x:v>
      </x:c>
      <x:c r="G461" s="46" t="n">
        <x:v>1</x:v>
      </x:c>
      <x:c r="H461" s="43" t="str">
        <x:v>Soporte y confianza</x:v>
      </x:c>
      <x:c r="I461" s="43" t="str">
        <x:v>Negativa</x:v>
      </x:c>
      <x:c r="J461" s="49" t="str">
        <x:v>No resolvieron los problemas de la versión anterior, el soporte técnico es una pesadilla, eviten todo lo que puedan usar este servicio</x:v>
      </x:c>
      <x:c r="K461" s="43" t="n">
        <x:v>2</x:v>
      </x:c>
      <x:c r="L461" s="43" t="str">
        <x:v>2.4.2</x:v>
      </x:c>
      <x:c r="M461" s="81" t="b">
        <x:v>0</x:v>
      </x:c>
    </x:row>
    <x:row r="462" ht="46" customHeight="1">
      <x:c r="A462" s="43" t="str">
        <x:v>REV-0461</x:v>
      </x:c>
      <x:c r="B462" s="43" t="str">
        <x:v>MX-12</x:v>
      </x:c>
      <x:c r="C462" s="43" t="str">
        <x:v>Evergo</x:v>
      </x:c>
      <x:c r="D462" s="43" t="str">
        <x:v>com.evergo.app</x:v>
      </x:c>
      <x:c r="E462" s="43" t="str">
        <x:v>Google Play México</x:v>
      </x:c>
      <x:c r="F462" s="78" t="d">
        <x:v>2026-08-03T18:00:00.000Z</x:v>
      </x:c>
      <x:c r="G462" s="46" t="n">
        <x:v>1</x:v>
      </x:c>
      <x:c r="H462" s="43" t="str">
        <x:v>Registro y acceso; Journey de compra o uso</x:v>
      </x:c>
      <x:c r="I462" s="43" t="str">
        <x:v>Negativa</x:v>
      </x:c>
      <x:c r="J462" s="49" t="str">
        <x:v>no sirve es una porquería tengo dinero en la cuenta y sus códigos de acceso para poder acceder a la carga no sirven</x:v>
      </x:c>
      <x:c r="K462" s="43" t="n">
        <x:v>1</x:v>
      </x:c>
      <x:c r="L462" s="43" t="str">
        <x:v>2.4.2</x:v>
      </x:c>
      <x:c r="M462" s="81" t="b">
        <x:v>0</x:v>
      </x:c>
    </x:row>
    <x:row r="463" ht="46" customHeight="1">
      <x:c r="A463" s="43" t="str">
        <x:v>REV-0462</x:v>
      </x:c>
      <x:c r="B463" s="43" t="str">
        <x:v>MX-12</x:v>
      </x:c>
      <x:c r="C463" s="43" t="str">
        <x:v>Evergo</x:v>
      </x:c>
      <x:c r="D463" s="43" t="str">
        <x:v>com.evergo.app</x:v>
      </x:c>
      <x:c r="E463" s="43" t="str">
        <x:v>Google Play México</x:v>
      </x:c>
      <x:c r="F463" s="78" t="d">
        <x:v>2026-08-06T18:00:00.000Z</x:v>
      </x:c>
      <x:c r="G463" s="46" t="n">
        <x:v>1</x:v>
      </x:c>
      <x:c r="H463" s="43" t="str">
        <x:v>Registro y acceso; Estabilidad y rendimiento; Pago y saldo</x:v>
      </x:c>
      <x:c r="I463" s="43" t="str">
        <x:v>Negativa</x:v>
      </x:c>
      <x:c r="J463" s="49" t="str">
        <x:v>horrible. no funciona, no valida números de Arg. La wallet absorbe el saldo pero no lo puedo usar. perdí dinero. problemas para adherir tarjetas. 1 sola cuenta por número de teléfono. es imposible usar si no se alinean los planetas. no debiera existir directamente.</x:v>
      </x:c>
      <x:c r="K463" s="43" t="n">
        <x:v>0</x:v>
      </x:c>
      <x:c r="L463" s="43" t="str">
        <x:v>2.4.4</x:v>
      </x:c>
      <x:c r="M463" s="81" t="b">
        <x:v>0</x:v>
      </x:c>
    </x:row>
    <x:row r="464" ht="46" customHeight="1">
      <x:c r="A464" s="43" t="str">
        <x:v>REV-0463</x:v>
      </x:c>
      <x:c r="B464" s="43" t="str">
        <x:v>MX-12</x:v>
      </x:c>
      <x:c r="C464" s="43" t="str">
        <x:v>Evergo</x:v>
      </x:c>
      <x:c r="D464" s="43" t="str">
        <x:v>com.evergo.app</x:v>
      </x:c>
      <x:c r="E464" s="43" t="str">
        <x:v>Google Play México</x:v>
      </x:c>
      <x:c r="F464" s="78" t="d">
        <x:v>2026-08-07T18:00:00.000Z</x:v>
      </x:c>
      <x:c r="G464" s="46" t="n">
        <x:v>5</x:v>
      </x:c>
      <x:c r="H464" s="43" t="str">
        <x:v>Valoración general</x:v>
      </x:c>
      <x:c r="I464" s="43" t="str">
        <x:v>Positiva</x:v>
      </x:c>
      <x:c r="J464" s="49" t="str">
        <x:v>muy buena aplicación</x:v>
      </x:c>
      <x:c r="K464" s="43" t="n">
        <x:v>0</x:v>
      </x:c>
      <x:c r="L464" s="43" t="str">
        <x:v>2.4.4</x:v>
      </x:c>
      <x:c r="M464" s="81" t="b">
        <x:v>0</x:v>
      </x:c>
    </x:row>
    <x:row r="465" ht="46" customHeight="1">
      <x:c r="A465" s="43" t="str">
        <x:v>REV-0464</x:v>
      </x:c>
      <x:c r="B465" s="43" t="str">
        <x:v>MX-12</x:v>
      </x:c>
      <x:c r="C465" s="43" t="str">
        <x:v>Evergo</x:v>
      </x:c>
      <x:c r="D465" s="43" t="str">
        <x:v>com.evergo.app</x:v>
      </x:c>
      <x:c r="E465" s="43" t="str">
        <x:v>Google Play México</x:v>
      </x:c>
      <x:c r="F465" s="78" t="d">
        <x:v>2026-08-07T18:00:00.000Z</x:v>
      </x:c>
      <x:c r="G465" s="46" t="n">
        <x:v>3</x:v>
      </x:c>
      <x:c r="H465" s="43" t="str">
        <x:v>Valoración general</x:v>
      </x:c>
      <x:c r="I465" s="43" t="str">
        <x:v>Mixta/neutral</x:v>
      </x:c>
      <x:c r="J465" s="49" t="str">
        <x:v>La verdad si da flojera como nos complican la vida. Bajar una app obligatoria, tener una billetera exclusiva para esta app... ¿Porque no pueden ser como en las gasolineras? Pagas lo que consumes al momento y ya, sin billeteras aparte, sin apps ni nada.</x:v>
      </x:c>
      <x:c r="K465" s="43" t="n">
        <x:v>4</x:v>
      </x:c>
      <x:c r="L465" s="43" t="str">
        <x:v>2.4.4</x:v>
      </x:c>
      <x:c r="M465" s="81" t="b">
        <x:v>0</x:v>
      </x:c>
    </x:row>
    <x:row r="466" ht="46" customHeight="1">
      <x:c r="A466" s="43" t="str">
        <x:v>REV-0465</x:v>
      </x:c>
      <x:c r="B466" s="43" t="str">
        <x:v>MX-12</x:v>
      </x:c>
      <x:c r="C466" s="43" t="str">
        <x:v>Evergo</x:v>
      </x:c>
      <x:c r="D466" s="43" t="str">
        <x:v>com.evergo.app</x:v>
      </x:c>
      <x:c r="E466" s="43" t="str">
        <x:v>Google Play México</x:v>
      </x:c>
      <x:c r="F466" s="78" t="d">
        <x:v>2026-08-10T18:00:00.000Z</x:v>
      </x:c>
      <x:c r="G466" s="46" t="n">
        <x:v>2</x:v>
      </x:c>
      <x:c r="H466" s="43" t="str">
        <x:v>Valoración general</x:v>
      </x:c>
      <x:c r="I466" s="43" t="str">
        <x:v>Negativa</x:v>
      </x:c>
      <x:c r="J466" s="49" t="str">
        <x:v>no sirve su app porq nunca manda el sms de validacion tengo 15 días intentando y nunca llega nada</x:v>
      </x:c>
      <x:c r="K466" s="43" t="n">
        <x:v>0</x:v>
      </x:c>
      <x:c r="L466" s="43" t="str">
        <x:v>2.4.4</x:v>
      </x:c>
      <x:c r="M466" s="81" t="b">
        <x:v>0</x:v>
      </x:c>
    </x:row>
    <x:row r="467" ht="46" customHeight="1">
      <x:c r="A467" s="43" t="str">
        <x:v>REV-0466</x:v>
      </x:c>
      <x:c r="B467" s="43" t="str">
        <x:v>MX-12</x:v>
      </x:c>
      <x:c r="C467" s="43" t="str">
        <x:v>Evergo</x:v>
      </x:c>
      <x:c r="D467" s="43" t="str">
        <x:v>com.evergo.app</x:v>
      </x:c>
      <x:c r="E467" s="43" t="str">
        <x:v>Google Play México</x:v>
      </x:c>
      <x:c r="F467" s="78" t="d">
        <x:v>2026-08-11T18:00:00.000Z</x:v>
      </x:c>
      <x:c r="G467" s="46" t="n">
        <x:v>3</x:v>
      </x:c>
      <x:c r="H467" s="43" t="str">
        <x:v>Estabilidad y rendimiento; Ubicación y disponibilidad; Journey de compra o uso</x:v>
      </x:c>
      <x:c r="I467" s="43" t="str">
        <x:v>Mixta/neutral</x:v>
      </x:c>
      <x:c r="J467" s="49" t="str">
        <x:v>Aplicación lenta, estructura de carga no suele estar disponible por mantenimiento</x:v>
      </x:c>
      <x:c r="K467" s="43" t="n">
        <x:v>0</x:v>
      </x:c>
      <x:c r="L467" s="43" t="str">
        <x:v>2.4.5</x:v>
      </x:c>
      <x:c r="M467" s="81" t="b">
        <x:v>0</x:v>
      </x:c>
    </x:row>
    <x:row r="468" ht="46" customHeight="1">
      <x:c r="A468" s="43" t="str">
        <x:v>REV-0467</x:v>
      </x:c>
      <x:c r="B468" s="43" t="str">
        <x:v>MX-12</x:v>
      </x:c>
      <x:c r="C468" s="43" t="str">
        <x:v>Evergo</x:v>
      </x:c>
      <x:c r="D468" s="43" t="str">
        <x:v>com.evergo.app</x:v>
      </x:c>
      <x:c r="E468" s="43" t="str">
        <x:v>Google Play México</x:v>
      </x:c>
      <x:c r="F468" s="78" t="d">
        <x:v>2026-08-14T18:00:00.000Z</x:v>
      </x:c>
      <x:c r="G468" s="46" t="n">
        <x:v>1</x:v>
      </x:c>
      <x:c r="H468" s="43" t="str">
        <x:v>Estabilidad y rendimiento; Ubicación y disponibilidad; Journey de compra o uso</x:v>
      </x:c>
      <x:c r="I468" s="43" t="str">
        <x:v>Negativa</x:v>
      </x:c>
      <x:c r="J468" s="49" t="str">
        <x:v>No entiendo que pasa con esta app , es la segunda vez en el día de hoy 14 agosto 2026 que me pide actualización, mínimo una vez a la semana pide actualización y luego llegas y la mitad de las veces los cargadores de Punta del Este están en mantenimiento o fuera de servicio.</x:v>
      </x:c>
      <x:c r="K468" s="43" t="n">
        <x:v>0</x:v>
      </x:c>
      <x:c r="L468" s="43" t="str">
        <x:v>2.4.6</x:v>
      </x:c>
      <x:c r="M468" s="81" t="b">
        <x:v>0</x:v>
      </x:c>
    </x:row>
    <x:row r="469" ht="46" customHeight="1">
      <x:c r="A469" s="43" t="str">
        <x:v>REV-0468</x:v>
      </x:c>
      <x:c r="B469" s="43" t="str">
        <x:v>MX-12</x:v>
      </x:c>
      <x:c r="C469" s="43" t="str">
        <x:v>Evergo</x:v>
      </x:c>
      <x:c r="D469" s="43" t="str">
        <x:v>com.evergo.app</x:v>
      </x:c>
      <x:c r="E469" s="43" t="str">
        <x:v>Google Play México</x:v>
      </x:c>
      <x:c r="F469" s="78" t="d">
        <x:v>2026-08-14T18:00:00.000Z</x:v>
      </x:c>
      <x:c r="G469" s="46" t="n">
        <x:v>1</x:v>
      </x:c>
      <x:c r="H469" s="43" t="str">
        <x:v>Estabilidad y rendimiento; Pago y saldo; Ubicación y disponibilidad; Journey de compra o uso</x:v>
      </x:c>
      <x:c r="I469" s="43" t="str">
        <x:v>Negativa</x:v>
      </x:c>
      <x:c r="J469" s="49" t="str">
        <x:v>los cargadores muy bien, rápidos y fáciles de usar. la app es nefasta y nada confiable, muy pero muy frecuentemente falla impidiendote añadir saldo a tu billetera por lo que olvídate de cargar en un momento que lo necesites debería poderse pagar directamente el consumo y no terminar teniendo dinero retenido porque no lo puedes usar.</x:v>
      </x:c>
      <x:c r="K469" s="43" t="n">
        <x:v>5</x:v>
      </x:c>
      <x:c r="L469" s="43" t="str">
        <x:v>2.4.6</x:v>
      </x:c>
      <x:c r="M469" s="81" t="b">
        <x:v>0</x:v>
      </x:c>
    </x:row>
    <x:row r="470" ht="46" customHeight="1">
      <x:c r="A470" s="43" t="str">
        <x:v>REV-0469</x:v>
      </x:c>
      <x:c r="B470" s="43" t="str">
        <x:v>MX-12</x:v>
      </x:c>
      <x:c r="C470" s="43" t="str">
        <x:v>Evergo</x:v>
      </x:c>
      <x:c r="D470" s="43" t="str">
        <x:v>com.evergo.app</x:v>
      </x:c>
      <x:c r="E470" s="43" t="str">
        <x:v>Google Play México</x:v>
      </x:c>
      <x:c r="F470" s="78" t="d">
        <x:v>2026-08-16T18:00:00.000Z</x:v>
      </x:c>
      <x:c r="G470" s="46" t="n">
        <x:v>1</x:v>
      </x:c>
      <x:c r="H470" s="43" t="str">
        <x:v>Estabilidad y rendimiento; Journey de compra o uso</x:v>
      </x:c>
      <x:c r="I470" s="43" t="str">
        <x:v>Negativa</x:v>
      </x:c>
      <x:c r="J470" s="49" t="str">
        <x:v>Nunca funciona la app sientoenhay q actualizarla, se conecta te dice q ya inició carga y no más no carga...</x:v>
      </x:c>
      <x:c r="K470" s="43" t="n">
        <x:v>0</x:v>
      </x:c>
      <x:c r="L470" s="43" t="str">
        <x:v>2.4.6</x:v>
      </x:c>
      <x:c r="M470" s="81" t="b">
        <x:v>0</x:v>
      </x:c>
    </x:row>
    <x:row r="471" ht="46" customHeight="1">
      <x:c r="A471" s="43" t="str">
        <x:v>REV-0470</x:v>
      </x:c>
      <x:c r="B471" s="43" t="str">
        <x:v>MX-12</x:v>
      </x:c>
      <x:c r="C471" s="43" t="str">
        <x:v>Evergo</x:v>
      </x:c>
      <x:c r="D471" s="43" t="str">
        <x:v>com.evergo.app</x:v>
      </x:c>
      <x:c r="E471" s="43" t="str">
        <x:v>Google Play México</x:v>
      </x:c>
      <x:c r="F471" s="78" t="d">
        <x:v>2026-08-25T18:00:00.000Z</x:v>
      </x:c>
      <x:c r="G471" s="46" t="n">
        <x:v>3</x:v>
      </x:c>
      <x:c r="H471" s="43" t="str">
        <x:v>Valoración general</x:v>
      </x:c>
      <x:c r="I471" s="43" t="str">
        <x:v>Mixta/neutral</x:v>
      </x:c>
      <x:c r="J471" s="49" t="str">
        <x:v>Prefiero la primera aplicación, sencilla y práctica.</x:v>
      </x:c>
      <x:c r="K471" s="43" t="n">
        <x:v>0</x:v>
      </x:c>
      <x:c r="L471" s="43" t="str">
        <x:v>2.4.6</x:v>
      </x:c>
      <x:c r="M471" s="81" t="b">
        <x:v>0</x:v>
      </x:c>
    </x:row>
    <x:row r="472" ht="46" customHeight="1">
      <x:c r="A472" s="43" t="str">
        <x:v>REV-0471</x:v>
      </x:c>
      <x:c r="B472" s="43" t="str">
        <x:v>MX-12</x:v>
      </x:c>
      <x:c r="C472" s="43" t="str">
        <x:v>Evergo</x:v>
      </x:c>
      <x:c r="D472" s="43" t="str">
        <x:v>com.evergo.app</x:v>
      </x:c>
      <x:c r="E472" s="43" t="str">
        <x:v>Google Play México</x:v>
      </x:c>
      <x:c r="F472" s="78" t="d">
        <x:v>2026-08-28T18:00:00.000Z</x:v>
      </x:c>
      <x:c r="G472" s="46" t="n">
        <x:v>1</x:v>
      </x:c>
      <x:c r="H472" s="43" t="str">
        <x:v>Estabilidad y rendimiento; Journey de compra o uso</x:v>
      </x:c>
      <x:c r="I472" s="43" t="str">
        <x:v>Negativa</x:v>
      </x:c>
      <x:c r="J472" s="49" t="str">
        <x:v>le hicieron otra actualización y ahora no puedo ver el porcentaje de carga del vahiculo en la aplicación de Evergo. arreglen eso por favor</x:v>
      </x:c>
      <x:c r="K472" s="43" t="n">
        <x:v>0</x:v>
      </x:c>
      <x:c r="L472" s="43" t="str">
        <x:v>2.4.7</x:v>
      </x:c>
      <x:c r="M472" s="81" t="b">
        <x:v>0</x:v>
      </x:c>
    </x:row>
    <x:row r="473" ht="46" customHeight="1">
      <x:c r="A473" s="43" t="str">
        <x:v>REV-0472</x:v>
      </x:c>
      <x:c r="B473" s="43" t="str">
        <x:v>MX-12</x:v>
      </x:c>
      <x:c r="C473" s="43" t="str">
        <x:v>Evergo</x:v>
      </x:c>
      <x:c r="D473" s="43" t="str">
        <x:v>com.evergo.app</x:v>
      </x:c>
      <x:c r="E473" s="43" t="str">
        <x:v>Google Play México</x:v>
      </x:c>
      <x:c r="F473" s="78" t="d">
        <x:v>2026-08-29T18:00:00.000Z</x:v>
      </x:c>
      <x:c r="G473" s="46" t="n">
        <x:v>5</x:v>
      </x:c>
      <x:c r="H473" s="43" t="str">
        <x:v>Journey de compra o uso</x:v>
      </x:c>
      <x:c r="I473" s="43" t="str">
        <x:v>Positiva</x:v>
      </x:c>
      <x:c r="J473" s="49" t="str">
        <x:v>no da como para que de rápido ya se ba acabar mi carga de mi teléfono</x:v>
      </x:c>
      <x:c r="K473" s="43" t="n">
        <x:v>0</x:v>
      </x:c>
      <x:c r="L473" s="43" t="str">
        <x:v>2.4.7</x:v>
      </x:c>
      <x:c r="M473" s="81" t="b">
        <x:v>0</x:v>
      </x:c>
    </x:row>
    <x:row r="474" ht="46" customHeight="1">
      <x:c r="A474" s="43" t="str">
        <x:v>REV-0473</x:v>
      </x:c>
      <x:c r="B474" s="43" t="str">
        <x:v>MX-12</x:v>
      </x:c>
      <x:c r="C474" s="43" t="str">
        <x:v>Evergo</x:v>
      </x:c>
      <x:c r="D474" s="43" t="str">
        <x:v>com.evergo.app</x:v>
      </x:c>
      <x:c r="E474" s="43" t="str">
        <x:v>Google Play México</x:v>
      </x:c>
      <x:c r="F474" s="78" t="d">
        <x:v>2026-08-30T18:00:00.000Z</x:v>
      </x:c>
      <x:c r="G474" s="46" t="n">
        <x:v>1</x:v>
      </x:c>
      <x:c r="H474" s="43" t="str">
        <x:v>Registro y acceso; Estabilidad y rendimiento</x:v>
      </x:c>
      <x:c r="I474" s="43" t="str">
        <x:v>Negativa</x:v>
      </x:c>
      <x:c r="J474" s="49" t="str">
        <x:v>imposible de activar en Uruguay, en la planilla de registro piden pongas de qué país eres, eso pone la característica del país automáticamente, hasta ahí todo normal, pero cuando vas a poner tu número de celular te obliga a poner 9 caracteres, no toma 8, no te deja poner numeral, +, sólo números, entonces el sms con código de activación no llega nunca lógicamente, ya mandé mail y llamé, me dijeron que me llamaban, pero en 24h no me han llamado con la solución, importante error de diseño.</x:v>
      </x:c>
      <x:c r="K474" s="43" t="n">
        <x:v>0</x:v>
      </x:c>
      <x:c r="L474" s="43" t="str">
        <x:v>2.4.7</x:v>
      </x:c>
      <x:c r="M474" s="81" t="b">
        <x:v>0</x:v>
      </x:c>
    </x:row>
    <x:row r="475" ht="46" customHeight="1">
      <x:c r="A475" s="43" t="str">
        <x:v>REV-0474</x:v>
      </x:c>
      <x:c r="B475" s="43" t="str">
        <x:v>MX-12</x:v>
      </x:c>
      <x:c r="C475" s="43" t="str">
        <x:v>Evergo</x:v>
      </x:c>
      <x:c r="D475" s="43" t="str">
        <x:v>com.evergo.app</x:v>
      </x:c>
      <x:c r="E475" s="43" t="str">
        <x:v>Google Play México</x:v>
      </x:c>
      <x:c r="F475" s="78" t="d">
        <x:v>2026-09-02T18:00:00.000Z</x:v>
      </x:c>
      <x:c r="G475" s="46" t="n">
        <x:v>1</x:v>
      </x:c>
      <x:c r="H475" s="43" t="str">
        <x:v>Promoción y valor</x:v>
      </x:c>
      <x:c r="I475" s="43" t="str">
        <x:v>Negativa</x:v>
      </x:c>
      <x:c r="J475" s="49" t="str">
        <x:v>Imposible conectarse en Amayuca. No puede ser que falle tanto y este tan caro el kilovatio. Casi me quedo varado por su culpa. No hay más GBT por la zona.</x:v>
      </x:c>
      <x:c r="K475" s="43" t="n">
        <x:v>0</x:v>
      </x:c>
      <x:c r="L475" s="43" t="str">
        <x:v>2.4.7</x:v>
      </x:c>
      <x:c r="M475" s="81" t="b">
        <x:v>0</x:v>
      </x:c>
    </x:row>
    <x:row r="476" ht="46" customHeight="1">
      <x:c r="A476" s="43" t="str">
        <x:v>REV-0475</x:v>
      </x:c>
      <x:c r="B476" s="43" t="str">
        <x:v>MX-12</x:v>
      </x:c>
      <x:c r="C476" s="43" t="str">
        <x:v>Evergo</x:v>
      </x:c>
      <x:c r="D476" s="43" t="str">
        <x:v>com.evergo.app</x:v>
      </x:c>
      <x:c r="E476" s="43" t="str">
        <x:v>Google Play México</x:v>
      </x:c>
      <x:c r="F476" s="78" t="d">
        <x:v>2026-09-04T18:00:00.000Z</x:v>
      </x:c>
      <x:c r="G476" s="46" t="n">
        <x:v>1</x:v>
      </x:c>
      <x:c r="H476" s="43" t="str">
        <x:v>Pago y saldo; Promoción y valor</x:v>
      </x:c>
      <x:c r="I476" s="43" t="str">
        <x:v>Negativa</x:v>
      </x:c>
      <x:c r="J476" s="49" t="str">
        <x:v>cobran 40 pesos por cada vez que lo usan más el kilowatts en total te sale $14 el kilowatt mucho más caro que el go Energy en este caso sería la mejor opción</x:v>
      </x:c>
      <x:c r="K476" s="43" t="n">
        <x:v>0</x:v>
      </x:c>
      <x:c r="L476" s="43" t="str">
        <x:v>2.4.8</x:v>
      </x:c>
      <x:c r="M476" s="81" t="b">
        <x:v>0</x:v>
      </x:c>
    </x:row>
    <x:row r="477" ht="46" customHeight="1">
      <x:c r="A477" s="43" t="str">
        <x:v>REV-0476</x:v>
      </x:c>
      <x:c r="B477" s="43" t="str">
        <x:v>MX-12</x:v>
      </x:c>
      <x:c r="C477" s="43" t="str">
        <x:v>Evergo</x:v>
      </x:c>
      <x:c r="D477" s="43" t="str">
        <x:v>com.evergo.app</x:v>
      </x:c>
      <x:c r="E477" s="43" t="str">
        <x:v>Google Play México</x:v>
      </x:c>
      <x:c r="F477" s="78" t="d">
        <x:v>2026-09-05T18:00:00.000Z</x:v>
      </x:c>
      <x:c r="G477" s="46" t="n">
        <x:v>1</x:v>
      </x:c>
      <x:c r="H477" s="43" t="str">
        <x:v>Registro y acceso; Estabilidad y rendimiento; Ubicación y disponibilidad; Journey de compra o uso</x:v>
      </x:c>
      <x:c r="I477" s="43" t="str">
        <x:v>Negativa</x:v>
      </x:c>
      <x:c r="J477" s="49" t="str">
        <x:v>Llevo meses tratando de registrarme. En esta última actualización, el SMS con el código de verificación nunca llega. Me preocupa que siendo el 2026 una empresa invierta tanto dinero en sus cargadores y no pueda tener funcionando correctamente una app</x:v>
      </x:c>
      <x:c r="K477" s="43" t="n">
        <x:v>0</x:v>
      </x:c>
      <x:c r="L477" s="43" t="str">
        <x:v>2.4.8</x:v>
      </x:c>
      <x:c r="M477" s="81" t="b">
        <x:v>0</x:v>
      </x:c>
    </x:row>
    <x:row r="478" ht="46" customHeight="1">
      <x:c r="A478" s="43" t="str">
        <x:v>REV-0477</x:v>
      </x:c>
      <x:c r="B478" s="43" t="str">
        <x:v>MX-12</x:v>
      </x:c>
      <x:c r="C478" s="43" t="str">
        <x:v>Evergo</x:v>
      </x:c>
      <x:c r="D478" s="43" t="str">
        <x:v>com.evergo.app</x:v>
      </x:c>
      <x:c r="E478" s="43" t="str">
        <x:v>Google Play México</x:v>
      </x:c>
      <x:c r="F478" s="78" t="d">
        <x:v>2026-09-07T18:00:00.000Z</x:v>
      </x:c>
      <x:c r="G478" s="46" t="n">
        <x:v>3</x:v>
      </x:c>
      <x:c r="H478" s="43" t="str">
        <x:v>Pago y saldo; Promoción y valor</x:v>
      </x:c>
      <x:c r="I478" s="43" t="str">
        <x:v>Mixta/neutral</x:v>
      </x:c>
      <x:c r="J478" s="49" t="str">
        <x:v>¿Cargo fijo? Cóbrenme el kWh al precio que quieran y chau... ¿pero por qué cobrar una bajada de bandera? Preferible que le suban algún peso al kWh y no hagan eso de cobrarnos por enchufar.</x:v>
      </x:c>
      <x:c r="K478" s="43" t="n">
        <x:v>0</x:v>
      </x:c>
      <x:c r="L478" s="43" t="str">
        <x:v>2.4.8</x:v>
      </x:c>
      <x:c r="M478" s="81" t="b">
        <x:v>0</x:v>
      </x:c>
    </x:row>
    <x:row r="479" ht="46" customHeight="1">
      <x:c r="A479" s="43" t="str">
        <x:v>REV-0478</x:v>
      </x:c>
      <x:c r="B479" s="43" t="str">
        <x:v>MX-12</x:v>
      </x:c>
      <x:c r="C479" s="43" t="str">
        <x:v>Evergo</x:v>
      </x:c>
      <x:c r="D479" s="43" t="str">
        <x:v>com.evergo.app</x:v>
      </x:c>
      <x:c r="E479" s="43" t="str">
        <x:v>Google Play México</x:v>
      </x:c>
      <x:c r="F479" s="78" t="d">
        <x:v>2026-09-07T18:00:00.000Z</x:v>
      </x:c>
      <x:c r="G479" s="46" t="n">
        <x:v>2</x:v>
      </x:c>
      <x:c r="H479" s="43" t="str">
        <x:v>Estabilidad y rendimiento; Pago y saldo; Journey de compra o uso</x:v>
      </x:c>
      <x:c r="I479" s="43" t="str">
        <x:v>Negativa</x:v>
      </x:c>
      <x:c r="J479" s="49" t="str">
        <x:v>la app no esta tan mal, pero es horrible que tenga saldo retenido porque debo meter dinero antes para cargar, en vez de solo pagar lo que utilicé, tengo dinero perdido ahí</x:v>
      </x:c>
      <x:c r="K479" s="43" t="n">
        <x:v>0</x:v>
      </x:c>
      <x:c r="L479" s="43" t="str">
        <x:v>2.4.8</x:v>
      </x:c>
      <x:c r="M479" s="81" t="b">
        <x:v>0</x:v>
      </x:c>
    </x:row>
    <x:row r="480" ht="46" customHeight="1">
      <x:c r="A480" s="43" t="str">
        <x:v>REV-0479</x:v>
      </x:c>
      <x:c r="B480" s="43" t="str">
        <x:v>MX-12</x:v>
      </x:c>
      <x:c r="C480" s="43" t="str">
        <x:v>Evergo</x:v>
      </x:c>
      <x:c r="D480" s="43" t="str">
        <x:v>com.evergo.app</x:v>
      </x:c>
      <x:c r="E480" s="43" t="str">
        <x:v>Google Play México</x:v>
      </x:c>
      <x:c r="F480" s="78" t="d">
        <x:v>2026-09-07T18:00:00.000Z</x:v>
      </x:c>
      <x:c r="G480" s="46" t="n">
        <x:v>1</x:v>
      </x:c>
      <x:c r="H480" s="43" t="str">
        <x:v>Registro y acceso; Soporte y confianza</x:v>
      </x:c>
      <x:c r="I480" s="43" t="str">
        <x:v>Negativa</x:v>
      </x:c>
      <x:c r="J480" s="49" t="str">
        <x:v>pésima aplicación.. no puedo verificar mi cuenta tiene días por qué según me manda el código de verificación por SMS y nunca me llega nada. ya llamé a atención al cliente y solo me dieron un número de folio desde hace 5 días y que según en 72 horas me resolvían y hasta la fecha nada.. muy pésima la verdad.</x:v>
      </x:c>
      <x:c r="K480" s="43" t="n">
        <x:v>0</x:v>
      </x:c>
      <x:c r="L480" s="43" t="str">
        <x:v>2.4.8</x:v>
      </x:c>
      <x:c r="M480" s="81" t="b">
        <x:v>0</x:v>
      </x:c>
    </x:row>
    <x:row r="481" ht="46" customHeight="1">
      <x:c r="A481" s="43" t="str">
        <x:v>REV-0480</x:v>
      </x:c>
      <x:c r="B481" s="43" t="str">
        <x:v>MX-12</x:v>
      </x:c>
      <x:c r="C481" s="43" t="str">
        <x:v>Evergo</x:v>
      </x:c>
      <x:c r="D481" s="43" t="str">
        <x:v>com.evergo.app</x:v>
      </x:c>
      <x:c r="E481" s="43" t="str">
        <x:v>Google Play México</x:v>
      </x:c>
      <x:c r="F481" s="78" t="d">
        <x:v>2026-09-12T18:00:00.000Z</x:v>
      </x:c>
      <x:c r="G481" s="46" t="n">
        <x:v>1</x:v>
      </x:c>
      <x:c r="H481" s="43" t="str">
        <x:v>Registro y acceso; Estabilidad y rendimiento</x:v>
      </x:c>
      <x:c r="I481" s="43" t="str">
        <x:v>Negativa</x:v>
      </x:c>
      <x:c r="J481" s="49" t="str">
        <x:v>una basura de app que cada tanto sale usuarios que tenés que poner el código cada vez que vas a usar se traba todo no se actualiza y cuando más necesita ni con la rosa de Guadalupe funciona</x:v>
      </x:c>
      <x:c r="K481" s="43" t="n">
        <x:v>0</x:v>
      </x:c>
      <x:c r="L481" s="43" t="str">
        <x:v>2.4.9</x:v>
      </x:c>
      <x:c r="M481" s="81" t="b">
        <x:v>0</x:v>
      </x:c>
    </x:row>
    <x:row r="482" ht="46" customHeight="1">
      <x:c r="A482" s="43" t="str">
        <x:v>REV-0481</x:v>
      </x:c>
      <x:c r="B482" s="43" t="str">
        <x:v>MX-12</x:v>
      </x:c>
      <x:c r="C482" s="43" t="str">
        <x:v>Evergo</x:v>
      </x:c>
      <x:c r="D482" s="43" t="str">
        <x:v>com.evergo.app</x:v>
      </x:c>
      <x:c r="E482" s="43" t="str">
        <x:v>Google Play México</x:v>
      </x:c>
      <x:c r="F482" s="78" t="d">
        <x:v>2026-09-13T18:00:00.000Z</x:v>
      </x:c>
      <x:c r="G482" s="46" t="n">
        <x:v>1</x:v>
      </x:c>
      <x:c r="H482" s="43" t="str">
        <x:v>Registro y acceso; Estabilidad y rendimiento</x:v>
      </x:c>
      <x:c r="I482" s="43" t="str">
        <x:v>Negativa</x:v>
      </x:c>
      <x:c r="J482" s="49" t="str">
        <x:v>no deja registrarse, marca errores internos</x:v>
      </x:c>
      <x:c r="K482" s="43" t="n">
        <x:v>0</x:v>
      </x:c>
      <x:c r="L482" s="43" t="str">
        <x:v>2.4.9</x:v>
      </x:c>
      <x:c r="M482" s="81" t="b">
        <x:v>0</x:v>
      </x:c>
    </x:row>
    <x:row r="483" ht="46" customHeight="1">
      <x:c r="A483" s="43" t="str">
        <x:v>REV-0482</x:v>
      </x:c>
      <x:c r="B483" s="43" t="str">
        <x:v>MX-12</x:v>
      </x:c>
      <x:c r="C483" s="43" t="str">
        <x:v>Evergo</x:v>
      </x:c>
      <x:c r="D483" s="43" t="str">
        <x:v>com.evergo.app</x:v>
      </x:c>
      <x:c r="E483" s="43" t="str">
        <x:v>Google Play México</x:v>
      </x:c>
      <x:c r="F483" s="78" t="d">
        <x:v>2026-09-14T18:00:00.000Z</x:v>
      </x:c>
      <x:c r="G483" s="46" t="n">
        <x:v>1</x:v>
      </x:c>
      <x:c r="H483" s="43" t="str">
        <x:v>Estabilidad y rendimiento; Pago y saldo; Facturación y ticket; Ubicación y disponibilidad; Journey de compra o uso</x:v>
      </x:c>
      <x:c r="I483" s="43" t="str">
        <x:v>Negativa</x:v>
      </x:c>
      <x:c r="J483" s="49" t="str">
        <x:v>Esta aplicación está de mal en peor, las sesiones se mantienen abiertas aunque desconectes el vehículo; las facturas por sesión casi nunca llegan, "Te cobran montos que al reclamar dicen que son sesiones no cobradas" . Todos esos malos ratos luego de la actualización a esta nueva app. la anterior funcionaba 100% sin problemas mayores y los cargadores se podían reservar y activar de manera remota</x:v>
      </x:c>
      <x:c r="K483" s="43" t="n">
        <x:v>1</x:v>
      </x:c>
      <x:c r="L483" s="43" t="str">
        <x:v>2.4.10</x:v>
      </x:c>
      <x:c r="M483" s="81" t="b">
        <x:v>0</x:v>
      </x:c>
    </x:row>
    <x:row r="484" ht="46" customHeight="1">
      <x:c r="A484" s="43" t="str">
        <x:v>REV-0483</x:v>
      </x:c>
      <x:c r="B484" s="43" t="str">
        <x:v>MX-12</x:v>
      </x:c>
      <x:c r="C484" s="43" t="str">
        <x:v>Evergo</x:v>
      </x:c>
      <x:c r="D484" s="43" t="str">
        <x:v>com.evergo.app</x:v>
      </x:c>
      <x:c r="E484" s="43" t="str">
        <x:v>Google Play México</x:v>
      </x:c>
      <x:c r="F484" s="78" t="d">
        <x:v>2026-09-23T18:00:00.000Z</x:v>
      </x:c>
      <x:c r="G484" s="46" t="n">
        <x:v>1</x:v>
      </x:c>
      <x:c r="H484" s="43" t="str">
        <x:v>Estabilidad y rendimiento; Pago y saldo; Ubicación y disponibilidad; Journey de compra o uso</x:v>
      </x:c>
      <x:c r="I484" s="43" t="str">
        <x:v>Negativa</x:v>
      </x:c>
      <x:c r="J484" s="49" t="str">
        <x:v>Cargadores exelentes , pero la app es una mugre , deberían de tener terminal o directo nfc para cobro con tarjeta desde el cargador . app extremadamente lenta no sirve se lagear , ahorita ni siquiera abre la aap , y no es por mi cell</x:v>
      </x:c>
      <x:c r="K484" s="43" t="n">
        <x:v>0</x:v>
      </x:c>
      <x:c r="L484" s="43" t="str"/>
      <x:c r="M484" s="81" t="b">
        <x:v>0</x:v>
      </x:c>
    </x:row>
    <x:row r="485" ht="46" customHeight="1">
      <x:c r="A485" s="43" t="str">
        <x:v>REV-0484</x:v>
      </x:c>
      <x:c r="B485" s="43" t="str">
        <x:v>MX-12</x:v>
      </x:c>
      <x:c r="C485" s="43" t="str">
        <x:v>Evergo</x:v>
      </x:c>
      <x:c r="D485" s="43" t="str">
        <x:v>com.evergo.app</x:v>
      </x:c>
      <x:c r="E485" s="43" t="str">
        <x:v>Google Play México</x:v>
      </x:c>
      <x:c r="F485" s="78" t="d">
        <x:v>2026-09-25T18:00:00.000Z</x:v>
      </x:c>
      <x:c r="G485" s="46" t="n">
        <x:v>1</x:v>
      </x:c>
      <x:c r="H485" s="43" t="str">
        <x:v>Estabilidad y rendimiento; Ubicación y disponibilidad; Soporte y confianza; Journey de compra o uso</x:v>
      </x:c>
      <x:c r="I485" s="43" t="str">
        <x:v>Negativa</x:v>
      </x:c>
      <x:c r="J485" s="49" t="str">
        <x:v>tienes que cargar crédito ANTES de usar el cargador y generalmente marca error. después, al intentar cargar, la app no me dejó en ningún cargador, de marcaba un error interno de la aplicación 😡 y su servicio al cliente fue el peor. nada recomendable, nada</x:v>
      </x:c>
      <x:c r="K485" s="43" t="n">
        <x:v>0</x:v>
      </x:c>
      <x:c r="L485" s="43" t="str">
        <x:v>2.4.10</x:v>
      </x:c>
      <x:c r="M485" s="81" t="b">
        <x:v>0</x:v>
      </x:c>
    </x:row>
    <x:row r="486" ht="46" customHeight="1">
      <x:c r="A486" s="43" t="str">
        <x:v>REV-0485</x:v>
      </x:c>
      <x:c r="B486" s="43" t="str">
        <x:v>MX-12</x:v>
      </x:c>
      <x:c r="C486" s="43" t="str">
        <x:v>Evergo</x:v>
      </x:c>
      <x:c r="D486" s="43" t="str">
        <x:v>com.evergo.app</x:v>
      </x:c>
      <x:c r="E486" s="43" t="str">
        <x:v>Google Play México</x:v>
      </x:c>
      <x:c r="F486" s="78" t="d">
        <x:v>2026-09-26T18:00:00.000Z</x:v>
      </x:c>
      <x:c r="G486" s="46" t="n">
        <x:v>1</x:v>
      </x:c>
      <x:c r="H486" s="43" t="str">
        <x:v>Registro y acceso; Pago y saldo; Promoción y valor</x:v>
      </x:c>
      <x:c r="I486" s="43" t="str">
        <x:v>Negativa</x:v>
      </x:c>
      <x:c r="J486" s="49" t="str">
        <x:v>no lo e usado pero por lo que cuentan gracias, aparte cobran 40 pesos por secion y el kb 10.50 mejor fazt o city energy está en 8.9 y no cobran por secion si quieren clientes su precio debe ser competitivo pues ni que fuera gas natural</x:v>
      </x:c>
      <x:c r="K486" s="43" t="n">
        <x:v>0</x:v>
      </x:c>
      <x:c r="L486" s="43" t="str"/>
      <x:c r="M486" s="81" t="b">
        <x:v>0</x:v>
      </x:c>
    </x:row>
    <x:row r="487" ht="46" customHeight="1">
      <x:c r="A487" s="43" t="str">
        <x:v>REV-0486</x:v>
      </x:c>
      <x:c r="B487" s="43" t="str">
        <x:v>MX-12</x:v>
      </x:c>
      <x:c r="C487" s="43" t="str">
        <x:v>Evergo</x:v>
      </x:c>
      <x:c r="D487" s="43" t="str">
        <x:v>com.evergo.app</x:v>
      </x:c>
      <x:c r="E487" s="43" t="str">
        <x:v>Google Play México</x:v>
      </x:c>
      <x:c r="F487" s="78" t="d">
        <x:v>2026-09-28T18:00:00.000Z</x:v>
      </x:c>
      <x:c r="G487" s="46" t="n">
        <x:v>1</x:v>
      </x:c>
      <x:c r="H487" s="43" t="str">
        <x:v>Estabilidad y rendimiento</x:v>
      </x:c>
      <x:c r="I487" s="43" t="str">
        <x:v>Negativa</x:v>
      </x:c>
      <x:c r="J487" s="49" t="str">
        <x:v>no sirve la nueva actualización</x:v>
      </x:c>
      <x:c r="K487" s="43" t="n">
        <x:v>0</x:v>
      </x:c>
      <x:c r="L487" s="43" t="str"/>
      <x:c r="M487" s="81" t="b">
        <x:v>0</x:v>
      </x:c>
    </x:row>
    <x:row r="488" ht="46" customHeight="1">
      <x:c r="A488" s="43" t="str">
        <x:v>REV-0487</x:v>
      </x:c>
      <x:c r="B488" s="43" t="str">
        <x:v>MX-12</x:v>
      </x:c>
      <x:c r="C488" s="43" t="str">
        <x:v>Evergo</x:v>
      </x:c>
      <x:c r="D488" s="43" t="str">
        <x:v>com.evergo.app</x:v>
      </x:c>
      <x:c r="E488" s="43" t="str">
        <x:v>Google Play México</x:v>
      </x:c>
      <x:c r="F488" s="78" t="d">
        <x:v>2026-09-29T18:00:00.000Z</x:v>
      </x:c>
      <x:c r="G488" s="46" t="n">
        <x:v>1</x:v>
      </x:c>
      <x:c r="H488" s="43" t="str">
        <x:v>Estabilidad y rendimiento; Pago y saldo; Journey de compra o uso</x:v>
      </x:c>
      <x:c r="I488" s="43" t="str">
        <x:v>Negativa</x:v>
      </x:c>
      <x:c r="J488" s="49" t="str">
        <x:v>No me deja cargar fondos, tengo un saldo ahí sin poder usarlo y cuando quiero entrar solo se queda dando vueltas el logro y nunca pasa nada. Muy mala app.</x:v>
      </x:c>
      <x:c r="K488" s="43" t="n">
        <x:v>0</x:v>
      </x:c>
      <x:c r="L488" s="43" t="str">
        <x:v>2.4.10</x:v>
      </x:c>
      <x:c r="M488" s="81" t="b">
        <x:v>0</x:v>
      </x:c>
    </x:row>
    <x:row r="489" ht="46" customHeight="1">
      <x:c r="A489" s="43" t="str">
        <x:v>REV-0488</x:v>
      </x:c>
      <x:c r="B489" s="43" t="str">
        <x:v>MX-12</x:v>
      </x:c>
      <x:c r="C489" s="43" t="str">
        <x:v>Evergo</x:v>
      </x:c>
      <x:c r="D489" s="43" t="str">
        <x:v>com.evergo.app</x:v>
      </x:c>
      <x:c r="E489" s="43" t="str">
        <x:v>Google Play México</x:v>
      </x:c>
      <x:c r="F489" s="78" t="d">
        <x:v>2026-10-01T18:00:00.000Z</x:v>
      </x:c>
      <x:c r="G489" s="46" t="n">
        <x:v>1</x:v>
      </x:c>
      <x:c r="H489" s="43" t="str">
        <x:v>Valoración general</x:v>
      </x:c>
      <x:c r="I489" s="43" t="str">
        <x:v>Negativa</x:v>
      </x:c>
      <x:c r="J489" s="49" t="str">
        <x:v>es muy aleatorio el funcionamiento! pra ser una red tan grande como dice, tienen demasiados problemas</x:v>
      </x:c>
      <x:c r="K489" s="43" t="n">
        <x:v>0</x:v>
      </x:c>
      <x:c r="L489" s="43" t="str">
        <x:v>2.4.10</x:v>
      </x:c>
      <x:c r="M489" s="81" t="b">
        <x:v>0</x:v>
      </x:c>
    </x:row>
    <x:row r="490" ht="46" customHeight="1">
      <x:c r="A490" s="43" t="str">
        <x:v>REV-0489</x:v>
      </x:c>
      <x:c r="B490" s="43" t="str">
        <x:v>MX-12</x:v>
      </x:c>
      <x:c r="C490" s="43" t="str">
        <x:v>Evergo</x:v>
      </x:c>
      <x:c r="D490" s="43" t="str">
        <x:v>com.evergo.app</x:v>
      </x:c>
      <x:c r="E490" s="43" t="str">
        <x:v>Google Play México</x:v>
      </x:c>
      <x:c r="F490" s="78" t="d">
        <x:v>2026-10-01T18:00:00.000Z</x:v>
      </x:c>
      <x:c r="G490" s="46" t="n">
        <x:v>1</x:v>
      </x:c>
      <x:c r="H490" s="43" t="str">
        <x:v>Estabilidad y rendimiento; Pago y saldo; Ubicación y disponibilidad; Journey de compra o uso</x:v>
      </x:c>
      <x:c r="I490" s="43" t="str">
        <x:v>Negativa</x:v>
      </x:c>
      <x:c r="J490" s="49" t="str">
        <x:v>bastante mala la experiencia, se me cierra la sesion a cada rato y tengo que volver a loguearme, me salta un tutorial muy molesto cada vez que entro, y los cargadores cortan la carga solos de forma aleatoria, y la tasa de cobro por kw que muestra en la aplicación siempre es menos que lo que te cobran, la verdad todo mal, mal los cargadores y muy mal la aplicación</x:v>
      </x:c>
      <x:c r="K490" s="43" t="n">
        <x:v>0</x:v>
      </x:c>
      <x:c r="L490" s="43" t="str">
        <x:v>2.4.10</x:v>
      </x:c>
      <x:c r="M490" s="81" t="b">
        <x:v>0</x:v>
      </x:c>
    </x:row>
    <x:row r="491" ht="46" customHeight="1">
      <x:c r="A491" s="43" t="str">
        <x:v>REV-0490</x:v>
      </x:c>
      <x:c r="B491" s="43" t="str">
        <x:v>MX-12</x:v>
      </x:c>
      <x:c r="C491" s="43" t="str">
        <x:v>Evergo</x:v>
      </x:c>
      <x:c r="D491" s="43" t="str">
        <x:v>com.evergo.app</x:v>
      </x:c>
      <x:c r="E491" s="43" t="str">
        <x:v>Google Play México</x:v>
      </x:c>
      <x:c r="F491" s="78" t="d">
        <x:v>2026-10-03T18:00:00.000Z</x:v>
      </x:c>
      <x:c r="G491" s="46" t="n">
        <x:v>1</x:v>
      </x:c>
      <x:c r="H491" s="43" t="str">
        <x:v>Pago y saldo</x:v>
      </x:c>
      <x:c r="I491" s="43" t="str">
        <x:v>Negativa</x:v>
      </x:c>
      <x:c r="J491" s="49" t="str">
        <x:v>No permite usar saldo de otro país, y en Paraguay sin cédula es imposible usarla. Arreglenlo.</x:v>
      </x:c>
      <x:c r="K491" s="43" t="n">
        <x:v>0</x:v>
      </x:c>
      <x:c r="L491" s="43" t="str">
        <x:v>2.4.10</x:v>
      </x:c>
      <x:c r="M491" s="81" t="b">
        <x:v>0</x:v>
      </x:c>
    </x:row>
    <x:row r="492" ht="46" customHeight="1">
      <x:c r="A492" s="43" t="str">
        <x:v>REV-0491</x:v>
      </x:c>
      <x:c r="B492" s="43" t="str">
        <x:v>MX-12</x:v>
      </x:c>
      <x:c r="C492" s="43" t="str">
        <x:v>Evergo</x:v>
      </x:c>
      <x:c r="D492" s="43" t="str">
        <x:v>com.evergo.app</x:v>
      </x:c>
      <x:c r="E492" s="43" t="str">
        <x:v>Google Play México</x:v>
      </x:c>
      <x:c r="F492" s="78" t="d">
        <x:v>2026-10-05T18:00:00.000Z</x:v>
      </x:c>
      <x:c r="G492" s="46" t="n">
        <x:v>2</x:v>
      </x:c>
      <x:c r="H492" s="43" t="str">
        <x:v>Puntos y redención; Journey de compra o uso</x:v>
      </x:c>
      <x:c r="I492" s="43" t="str">
        <x:v>Negativa</x:v>
      </x:c>
      <x:c r="J492" s="49" t="str">
        <x:v>copien la app de VEMO para poder monitorear la carga a distancia, punto final</x:v>
      </x:c>
      <x:c r="K492" s="43" t="n">
        <x:v>0</x:v>
      </x:c>
      <x:c r="L492" s="43" t="str">
        <x:v>2.4.10</x:v>
      </x:c>
      <x:c r="M492" s="81" t="b">
        <x:v>0</x:v>
      </x:c>
    </x:row>
    <x:row r="493" ht="46" customHeight="1">
      <x:c r="A493" s="43" t="str">
        <x:v>REV-0492</x:v>
      </x:c>
      <x:c r="B493" s="43" t="str">
        <x:v>MX-12</x:v>
      </x:c>
      <x:c r="C493" s="43" t="str">
        <x:v>Evergo</x:v>
      </x:c>
      <x:c r="D493" s="43" t="str">
        <x:v>com.evergo.app</x:v>
      </x:c>
      <x:c r="E493" s="43" t="str">
        <x:v>Google Play México</x:v>
      </x:c>
      <x:c r="F493" s="78" t="d">
        <x:v>2026-10-13T18:00:00.000Z</x:v>
      </x:c>
      <x:c r="G493" s="46" t="n">
        <x:v>1</x:v>
      </x:c>
      <x:c r="H493" s="43" t="str">
        <x:v>Estabilidad y rendimiento; Pago y saldo</x:v>
      </x:c>
      <x:c r="I493" s="43" t="str">
        <x:v>Negativa</x:v>
      </x:c>
      <x:c r="J493" s="49" t="str">
        <x:v>no abre la app desde la última actualización, increíble que sin ella no se pueda pagar y no le den mantenimiento, mediocre perder dinero cada minuto por no desarrollar bien aún app</x:v>
      </x:c>
      <x:c r="K493" s="43" t="n">
        <x:v>1</x:v>
      </x:c>
      <x:c r="L493" s="43" t="str">
        <x:v>2.4.10</x:v>
      </x:c>
      <x:c r="M493" s="81" t="b">
        <x:v>0</x:v>
      </x:c>
    </x:row>
    <x:row r="494" ht="46" customHeight="1">
      <x:c r="A494" s="44" t="str">
        <x:v>REV-0493</x:v>
      </x:c>
      <x:c r="B494" s="44" t="str">
        <x:v>MX-12</x:v>
      </x:c>
      <x:c r="C494" s="44" t="str">
        <x:v>Evergo</x:v>
      </x:c>
      <x:c r="D494" s="44" t="str">
        <x:v>com.evergo.app</x:v>
      </x:c>
      <x:c r="E494" s="44" t="str">
        <x:v>Google Play México</x:v>
      </x:c>
      <x:c r="F494" s="79" t="d">
        <x:v>2026-10-18T18:00:00.000Z</x:v>
      </x:c>
      <x:c r="G494" s="47" t="n">
        <x:v>1</x:v>
      </x:c>
      <x:c r="H494" s="44" t="str">
        <x:v>Registro y acceso; Pago y saldo</x:v>
      </x:c>
      <x:c r="I494" s="44" t="str">
        <x:v>Negativa</x:v>
      </x:c>
      <x:c r="J494" s="50" t="str">
        <x:v>me desactivo la cuenta de la nada, nunca me avisaron el porqué... tenía dinero en el wallet.</x:v>
      </x:c>
      <x:c r="K494" s="44" t="n">
        <x:v>0</x:v>
      </x:c>
      <x:c r="L494" s="44" t="str">
        <x:v>2.4.10</x:v>
      </x:c>
      <x:c r="M494" s="82" t="b">
        <x:v>0</x:v>
      </x:c>
    </x:row>
  </x:sheetData>
  <x:pageMargins left="0.7" right="0.7" top="0.75" bottom="0.75" header="0.3" footer="0.3"/>
  <x:tableParts count="1">
    <x:tablePart xmlns:r="http://schemas.openxmlformats.org/officeDocument/2006/relationships" r:id="R19661c210af84feb"/>
  </x:tableParts>
</x:worksheet>
</file>

<file path=xl/worksheets/sheet8.xml><?xml version="1.0" encoding="utf-8"?>
<x:worksheet xmlns:x="http://schemas.openxmlformats.org/spreadsheetml/2006/main">
  <x:sheetPr>
    <x:tabColor rgb="FFA7B2C5"/>
  </x:sheetPr>
  <x:sheetViews>
    <x:sheetView showGridLines="0" workbookViewId="0">
      <x:pane xSplit="3" ySplit="6" topLeftCell="D7" activePane="bottomRight" state="frozen"/>
    </x:sheetView>
  </x:sheetViews>
  <x:sheetFormatPr defaultRowHeight="15"/>
  <x:cols>
    <x:col min="1" max="1" width="12" hidden="0" customWidth="1"/>
    <x:col min="2" max="2" width="12" hidden="0" customWidth="1"/>
    <x:col min="3" max="3" width="32" hidden="0" customWidth="1"/>
    <x:col min="4" max="4" width="20" hidden="0" customWidth="1"/>
    <x:col min="5" max="5" width="20" hidden="0" customWidth="1"/>
    <x:col min="6" max="6" width="55" hidden="0" customWidth="1"/>
    <x:col min="7" max="7" width="14" hidden="0" customWidth="1"/>
    <x:col min="8" max="8" width="14" hidden="0" customWidth="1"/>
    <x:col min="9" max="9" width="48" hidden="0" customWidth="1"/>
    <x:col min="10" max="10" width="48" hidden="0" customWidth="1"/>
    <x:col min="11" max="11" width="12" hidden="0" customWidth="1"/>
    <x:col min="12" max="12" width="12" hidden="0" customWidth="1"/>
    <x:col min="13" max="13" width="12" hidden="0" customWidth="1"/>
    <x:col min="14" max="14" width="12" hidden="0" customWidth="1"/>
    <x:col min="15" max="15" width="12" hidden="0" customWidth="1"/>
    <x:col min="16" max="16" width="14" hidden="0" customWidth="1"/>
    <x:col min="17" max="17" width="14" hidden="0" customWidth="1"/>
    <x:col min="18" max="18" width="14" hidden="0" customWidth="1"/>
    <x:col min="19" max="19" width="14" hidden="0" customWidth="1"/>
  </x:cols>
  <x:sheetData>
    <x:row r="2">
      <x:c r="A2" s="2" t="str">
        <x:v>Sistema de fuentes verificadas</x:v>
      </x:c>
      <x:c r="B2" s="92"/>
      <x:c r="C2" s="92"/>
      <x:c r="D2" s="92"/>
      <x:c r="E2" s="92"/>
      <x:c r="F2" s="92"/>
      <x:c r="G2" s="92"/>
      <x:c r="H2" s="92"/>
      <x:c r="I2" s="92"/>
      <x:c r="J2" s="92"/>
      <x:c r="K2" s="92"/>
      <x:c r="L2" s="92"/>
      <x:c r="M2" s="92"/>
      <x:c r="N2" s="92"/>
      <x:c r="O2" s="92"/>
      <x:c r="P2" s="92"/>
      <x:c r="Q2" s="92"/>
      <x:c r="R2" s="92"/>
      <x:c r="S2" s="92"/>
    </x:row>
    <x:row r="3">
      <x:c r="A3" s="5" t="str">
        <x:v>Jerarquía, calidad, confianza y trazabilidad de la evidencia utilizada en la matriz.</x:v>
      </x:c>
      <x:c r="B3" s="92"/>
      <x:c r="C3" s="92"/>
      <x:c r="D3" s="92"/>
      <x:c r="E3" s="92"/>
      <x:c r="F3" s="92"/>
      <x:c r="G3" s="92"/>
      <x:c r="H3" s="92"/>
      <x:c r="I3" s="92"/>
      <x:c r="J3" s="92"/>
      <x:c r="K3" s="92"/>
      <x:c r="L3" s="92"/>
      <x:c r="M3" s="92"/>
      <x:c r="N3" s="92"/>
      <x:c r="O3" s="92"/>
      <x:c r="P3" s="92"/>
      <x:c r="Q3" s="92"/>
      <x:c r="R3" s="92"/>
      <x:c r="S3" s="92"/>
    </x:row>
    <x:row r="4">
      <x:c r="A4" s="93"/>
      <x:c r="B4" s="93"/>
      <x:c r="C4" s="93"/>
      <x:c r="D4" s="93"/>
      <x:c r="E4" s="93"/>
      <x:c r="F4" s="93"/>
      <x:c r="G4" s="93"/>
      <x:c r="H4" s="93"/>
      <x:c r="I4" s="93"/>
      <x:c r="J4" s="93"/>
      <x:c r="K4" s="93"/>
      <x:c r="L4" s="93"/>
      <x:c r="M4" s="93"/>
      <x:c r="N4" s="93"/>
      <x:c r="O4" s="93"/>
      <x:c r="P4" s="93"/>
      <x:c r="Q4" s="93"/>
      <x:c r="R4" s="93"/>
      <x:c r="S4" s="93"/>
    </x:row>
    <x:row r="5">
      <x:c r="A5" s="92"/>
      <x:c r="B5" s="92"/>
      <x:c r="C5" s="92"/>
      <x:c r="D5" s="92"/>
      <x:c r="E5" s="92"/>
      <x:c r="F5" s="92"/>
      <x:c r="G5" s="92"/>
      <x:c r="H5" s="92"/>
      <x:c r="I5" s="92"/>
      <x:c r="J5" s="92"/>
      <x:c r="K5" s="92"/>
      <x:c r="L5" s="92"/>
      <x:c r="M5" s="92"/>
      <x:c r="N5" s="92"/>
      <x:c r="O5" s="92"/>
      <x:c r="P5" s="92"/>
      <x:c r="Q5" s="92"/>
      <x:c r="R5" s="92"/>
      <x:c r="S5" s="92"/>
    </x:row>
    <x:row r="6" ht="44" customHeight="1">
      <x:c r="A6" s="39" t="str">
        <x:v>Fuente ID</x:v>
      </x:c>
      <x:c r="B6" s="39" t="str">
        <x:v>Caso ID</x:v>
      </x:c>
      <x:c r="C6" s="39" t="str">
        <x:v>Caso</x:v>
      </x:c>
      <x:c r="D6" s="39" t="str">
        <x:v>Jerarquía</x:v>
      </x:c>
      <x:c r="E6" s="39" t="str">
        <x:v>Fuente</x:v>
      </x:c>
      <x:c r="F6" s="39" t="str">
        <x:v>URL</x:v>
      </x:c>
      <x:c r="G6" s="39" t="str">
        <x:v>Fecha consulta</x:v>
      </x:c>
      <x:c r="H6" s="39" t="str">
        <x:v>Dimensiones</x:v>
      </x:c>
      <x:c r="I6" s="39" t="str">
        <x:v>Hallazgo verificable</x:v>
      </x:c>
      <x:c r="J6" s="39" t="str">
        <x:v>Decisión que informa</x:v>
      </x:c>
      <x:c r="K6" s="39" t="str">
        <x:v>Autoridad</x:v>
      </x:c>
      <x:c r="L6" s="39" t="str">
        <x:v>Especificidad</x:v>
      </x:c>
      <x:c r="M6" s="39" t="str">
        <x:v>Vigencia</x:v>
      </x:c>
      <x:c r="N6" s="39" t="str">
        <x:v>Corroboración</x:v>
      </x:c>
      <x:c r="O6" s="39" t="str">
        <x:v>Trazabilidad</x:v>
      </x:c>
      <x:c r="P6" s="39" t="str">
        <x:v>Calidad</x:v>
      </x:c>
      <x:c r="Q6" s="39" t="str">
        <x:v>Confianza</x:v>
      </x:c>
      <x:c r="R6" s="39" t="str">
        <x:v>Verificada</x:v>
      </x:c>
      <x:c r="S6" s="39" t="str">
        <x:v>Lista para matriz</x:v>
      </x:c>
    </x:row>
    <x:row r="7" ht="58" customHeight="1">
      <x:c r="A7" s="42" t="str">
        <x:v>F-MX01-01</x:v>
      </x:c>
      <x:c r="B7" s="42" t="str">
        <x:v>MX-01</x:v>
      </x:c>
      <x:c r="C7" s="42" t="str">
        <x:v>Escudería G500 / Mi App G500</x:v>
      </x:c>
      <x:c r="D7" s="42" t="str">
        <x:v>A1</x:v>
      </x:c>
      <x:c r="E7" s="42" t="str">
        <x:v>Términos Mi App G500</x:v>
      </x:c>
      <x:c r="F7" s="48" t="str">
        <x:v>https://g500network.com/mi-app-g500-terminos-y-condiciones/</x:v>
      </x:c>
      <x:c r="G7" s="77" t="d">
        <x:v>2026-10-19T18:00:00.000Z</x:v>
      </x:c>
      <x:c r="H7" s="42" t="str">
        <x:v>A–H</x:v>
      </x:c>
      <x:c r="I7" s="48" t="str">
        <x:v>Reglas 2026 de acumulación, límites, acreditación, caducidad y canje</x:v>
      </x:c>
      <x:c r="J7" s="48" t="str">
        <x:v>Sustenta la ficha y los scores del caso MX-01.</x:v>
      </x:c>
      <x:c r="K7" s="83" t="n">
        <x:v>100</x:v>
      </x:c>
      <x:c r="L7" s="83" t="n">
        <x:v>95</x:v>
      </x:c>
      <x:c r="M7" s="83" t="n">
        <x:v>95</x:v>
      </x:c>
      <x:c r="N7" s="83" t="n">
        <x:v>90</x:v>
      </x:c>
      <x:c r="O7" s="83" t="n">
        <x:v>95</x:v>
      </x:c>
      <x:c r="P7" s="83" t="n">
        <x:f>ROUND(K7*25%+L7*25%+M7*20%+N7*15%+O7*15%,0)</x:f>
        <x:v>96</x:v>
      </x:c>
      <x:c r="Q7" s="45" t="str">
        <x:v>Alta</x:v>
      </x:c>
      <x:c r="R7" s="45" t="str">
        <x:v>Sí</x:v>
      </x:c>
      <x:c r="S7" s="45" t="str">
        <x:f>IF(AND(R7="Sí",P7&gt;=70),"Sí","No")</x:f>
        <x:v>Sí</x:v>
      </x:c>
    </x:row>
    <x:row r="8" ht="58" customHeight="1">
      <x:c r="A8" s="43" t="str">
        <x:v>F-MX01-02</x:v>
      </x:c>
      <x:c r="B8" s="43" t="str">
        <x:v>MX-01</x:v>
      </x:c>
      <x:c r="C8" s="43" t="str">
        <x:v>Escudería G500 / Mi App G500</x:v>
      </x:c>
      <x:c r="D8" s="43" t="str">
        <x:v>A2</x:v>
      </x:c>
      <x:c r="E8" s="43" t="str">
        <x:v>Escudería G500</x:v>
      </x:c>
      <x:c r="F8" s="49" t="str">
        <x:v>https://g500network.com/escuderia-g500/</x:v>
      </x:c>
      <x:c r="G8" s="78" t="d">
        <x:v>2026-10-19T18:00:00.000Z</x:v>
      </x:c>
      <x:c r="H8" s="43" t="str">
        <x:v>A–H</x:v>
      </x:c>
      <x:c r="I8" s="49" t="str">
        <x:v>Propuesta del programa, promociones y recompensas</x:v>
      </x:c>
      <x:c r="J8" s="49" t="str">
        <x:v>Sustenta la ficha y los scores del caso MX-01.</x:v>
      </x:c>
      <x:c r="K8" s="84" t="n">
        <x:v>100</x:v>
      </x:c>
      <x:c r="L8" s="84" t="n">
        <x:v>90</x:v>
      </x:c>
      <x:c r="M8" s="84" t="n">
        <x:v>90</x:v>
      </x:c>
      <x:c r="N8" s="84" t="n">
        <x:v>85</x:v>
      </x:c>
      <x:c r="O8" s="84" t="n">
        <x:v>95</x:v>
      </x:c>
      <x:c r="P8" s="84" t="n">
        <x:f>ROUND(K8*25%+L8*25%+M8*20%+N8*15%+O8*15%,0)</x:f>
        <x:v>93</x:v>
      </x:c>
      <x:c r="Q8" s="46" t="str">
        <x:v>Alta</x:v>
      </x:c>
      <x:c r="R8" s="46" t="str">
        <x:v>Sí</x:v>
      </x:c>
      <x:c r="S8" s="46" t="str">
        <x:f>IF(AND(R8="Sí",P8&gt;=70),"Sí","No")</x:f>
        <x:v>Sí</x:v>
      </x:c>
    </x:row>
    <x:row r="9" ht="58" customHeight="1">
      <x:c r="A9" s="43" t="str">
        <x:v>F-MX01-03</x:v>
      </x:c>
      <x:c r="B9" s="43" t="str">
        <x:v>MX-01</x:v>
      </x:c>
      <x:c r="C9" s="43" t="str">
        <x:v>Escudería G500 / Mi App G500</x:v>
      </x:c>
      <x:c r="D9" s="43" t="str">
        <x:v>A2/B2</x:v>
      </x:c>
      <x:c r="E9" s="43" t="str">
        <x:v>Google Play Mi App G500</x:v>
      </x:c>
      <x:c r="F9" s="49" t="str">
        <x:v>https://play.google.com/store/apps/details?id=com.g500</x:v>
      </x:c>
      <x:c r="G9" s="78" t="d">
        <x:v>2026-10-19T18:00:00.000Z</x:v>
      </x:c>
      <x:c r="H9" s="43" t="str">
        <x:v>A–H</x:v>
      </x:c>
      <x:c r="I9" s="49" t="str">
        <x:v>App vigente, funcionalidad declarada y reseñas públicas</x:v>
      </x:c>
      <x:c r="J9" s="49" t="str">
        <x:v>Sustenta la ficha y los scores del caso MX-01.</x:v>
      </x:c>
      <x:c r="K9" s="84" t="n">
        <x:v>90</x:v>
      </x:c>
      <x:c r="L9" s="84" t="n">
        <x:v>85</x:v>
      </x:c>
      <x:c r="M9" s="84" t="n">
        <x:v>100</x:v>
      </x:c>
      <x:c r="N9" s="84" t="n">
        <x:v>90</x:v>
      </x:c>
      <x:c r="O9" s="84" t="n">
        <x:v>100</x:v>
      </x:c>
      <x:c r="P9" s="84" t="n">
        <x:f>ROUND(K9*25%+L9*25%+M9*20%+N9*15%+O9*15%,0)</x:f>
        <x:v>92</x:v>
      </x:c>
      <x:c r="Q9" s="46" t="str">
        <x:v>Alta</x:v>
      </x:c>
      <x:c r="R9" s="46" t="str">
        <x:v>Sí</x:v>
      </x:c>
      <x:c r="S9" s="46" t="str">
        <x:f>IF(AND(R9="Sí",P9&gt;=70),"Sí","No")</x:f>
        <x:v>Sí</x:v>
      </x:c>
    </x:row>
    <x:row r="10" ht="58" customHeight="1">
      <x:c r="A10" s="43" t="str">
        <x:v>F-MX02-01</x:v>
      </x:c>
      <x:c r="B10" s="43" t="str">
        <x:v>MX-02</x:v>
      </x:c>
      <x:c r="C10" s="43" t="str">
        <x:v>BPme Rewards México</x:v>
      </x:c>
      <x:c r="D10" s="43" t="str">
        <x:v>A1</x:v>
      </x:c>
      <x:c r="E10" s="43" t="str">
        <x:v>Promociones BPme Rewards</x:v>
      </x:c>
      <x:c r="F10" s="49" t="str">
        <x:v>https://www.bp.com/es_mx/mexico/home/products-and-services/bpme_rewards/promociones-/promociones-locales-.html</x:v>
      </x:c>
      <x:c r="G10" s="78" t="d">
        <x:v>2026-10-19T18:00:00.000Z</x:v>
      </x:c>
      <x:c r="H10" s="43" t="str">
        <x:v>A–H</x:v>
      </x:c>
      <x:c r="I10" s="49" t="str">
        <x:v>Operación oficial del programa y mecánica promocional 2025</x:v>
      </x:c>
      <x:c r="J10" s="49" t="str">
        <x:v>Sustenta la ficha y los scores del caso MX-02.</x:v>
      </x:c>
      <x:c r="K10" s="84" t="n">
        <x:v>100</x:v>
      </x:c>
      <x:c r="L10" s="84" t="n">
        <x:v>80</x:v>
      </x:c>
      <x:c r="M10" s="84" t="n">
        <x:v>65</x:v>
      </x:c>
      <x:c r="N10" s="84" t="n">
        <x:v>80</x:v>
      </x:c>
      <x:c r="O10" s="84" t="n">
        <x:v>95</x:v>
      </x:c>
      <x:c r="P10" s="84" t="n">
        <x:f>ROUND(K10*25%+L10*25%+M10*20%+N10*15%+O10*15%,0)</x:f>
        <x:v>84</x:v>
      </x:c>
      <x:c r="Q10" s="46" t="str">
        <x:v>Media</x:v>
      </x:c>
      <x:c r="R10" s="46" t="str">
        <x:v>Sí</x:v>
      </x:c>
      <x:c r="S10" s="46" t="str">
        <x:f>IF(AND(R10="Sí",P10&gt;=70),"Sí","No")</x:f>
        <x:v>Sí</x:v>
      </x:c>
    </x:row>
    <x:row r="11" ht="58" customHeight="1">
      <x:c r="A11" s="43" t="str">
        <x:v>F-MX02-02</x:v>
      </x:c>
      <x:c r="B11" s="43" t="str">
        <x:v>MX-02</x:v>
      </x:c>
      <x:c r="C11" s="43" t="str">
        <x:v>BPme Rewards México</x:v>
      </x:c>
      <x:c r="D11" s="43" t="str">
        <x:v>B1</x:v>
      </x:c>
      <x:c r="E11" s="43" t="str">
        <x:v>Promoción nacional BPme Rewards 2026</x:v>
      </x:c>
      <x:c r="F11" s="49" t="str">
        <x:v>https://www.sumabeneficios.com.mx/bodega-aurrera/beneficio/BP-experimento-bp-150-pesos-en-puntos-bp-rewards</x:v>
      </x:c>
      <x:c r="G11" s="78" t="d">
        <x:v>2026-10-19T18:00:00.000Z</x:v>
      </x:c>
      <x:c r="H11" s="43" t="str">
        <x:v>A–H</x:v>
      </x:c>
      <x:c r="I11" s="49" t="str">
        <x:v>Bono de 1,500 puntos por carga, vigente hasta septiembre de 2026</x:v>
      </x:c>
      <x:c r="J11" s="49" t="str">
        <x:v>Sustenta la ficha y los scores del caso MX-02.</x:v>
      </x:c>
      <x:c r="K11" s="84" t="n">
        <x:v>75</x:v>
      </x:c>
      <x:c r="L11" s="84" t="n">
        <x:v>85</x:v>
      </x:c>
      <x:c r="M11" s="84" t="n">
        <x:v>100</x:v>
      </x:c>
      <x:c r="N11" s="84" t="n">
        <x:v>80</x:v>
      </x:c>
      <x:c r="O11" s="84" t="n">
        <x:v>90</x:v>
      </x:c>
      <x:c r="P11" s="84" t="n">
        <x:f>ROUND(K11*25%+L11*25%+M11*20%+N11*15%+O11*15%,0)</x:f>
        <x:v>86</x:v>
      </x:c>
      <x:c r="Q11" s="46" t="str">
        <x:v>Media</x:v>
      </x:c>
      <x:c r="R11" s="46" t="str">
        <x:v>Sí</x:v>
      </x:c>
      <x:c r="S11" s="46" t="str">
        <x:f>IF(AND(R11="Sí",P11&gt;=70),"Sí","No")</x:f>
        <x:v>Sí</x:v>
      </x:c>
    </x:row>
    <x:row r="12" ht="58" customHeight="1">
      <x:c r="A12" s="43" t="str">
        <x:v>F-MX02-03</x:v>
      </x:c>
      <x:c r="B12" s="43" t="str">
        <x:v>MX-02</x:v>
      </x:c>
      <x:c r="C12" s="43" t="str">
        <x:v>BPme Rewards México</x:v>
      </x:c>
      <x:c r="D12" s="43" t="str">
        <x:v>A2/B2</x:v>
      </x:c>
      <x:c r="E12" s="43" t="str">
        <x:v>Google Play BPme México</x:v>
      </x:c>
      <x:c r="F12" s="49" t="str">
        <x:v>https://play.google.com/store/apps/details?id=com.bp.mobile.bpme.mex</x:v>
      </x:c>
      <x:c r="G12" s="78" t="d">
        <x:v>2026-10-19T18:00:00.000Z</x:v>
      </x:c>
      <x:c r="H12" s="43" t="str">
        <x:v>A–H</x:v>
      </x:c>
      <x:c r="I12" s="49" t="str">
        <x:v>App publicada, localizador y factura; reseñas de login, QR y facturación</x:v>
      </x:c>
      <x:c r="J12" s="49" t="str">
        <x:v>Sustenta la ficha y los scores del caso MX-02.</x:v>
      </x:c>
      <x:c r="K12" s="84" t="n">
        <x:v>90</x:v>
      </x:c>
      <x:c r="L12" s="84" t="n">
        <x:v>85</x:v>
      </x:c>
      <x:c r="M12" s="84" t="n">
        <x:v>100</x:v>
      </x:c>
      <x:c r="N12" s="84" t="n">
        <x:v>85</x:v>
      </x:c>
      <x:c r="O12" s="84" t="n">
        <x:v>100</x:v>
      </x:c>
      <x:c r="P12" s="84" t="n">
        <x:f>ROUND(K12*25%+L12*25%+M12*20%+N12*15%+O12*15%,0)</x:f>
        <x:v>92</x:v>
      </x:c>
      <x:c r="Q12" s="46" t="str">
        <x:v>Alta</x:v>
      </x:c>
      <x:c r="R12" s="46" t="str">
        <x:v>Sí</x:v>
      </x:c>
      <x:c r="S12" s="46" t="str">
        <x:f>IF(AND(R12="Sí",P12&gt;=70),"Sí","No")</x:f>
        <x:v>Sí</x:v>
      </x:c>
    </x:row>
    <x:row r="13" ht="58" customHeight="1">
      <x:c r="A13" s="43" t="str">
        <x:v>F-MX02-04</x:v>
      </x:c>
      <x:c r="B13" s="43" t="str">
        <x:v>MX-02</x:v>
      </x:c>
      <x:c r="C13" s="43" t="str">
        <x:v>BPme Rewards México</x:v>
      </x:c>
      <x:c r="D13" s="43" t="str">
        <x:v>Control</x:v>
      </x:c>
      <x:c r="E13" s="43" t="str">
        <x:v>Portal BPme Rewards</x:v>
      </x:c>
      <x:c r="F13" s="49" t="str">
        <x:v>https://www.bpmerewards.com.mx</x:v>
      </x:c>
      <x:c r="G13" s="78" t="d">
        <x:v>2026-10-19T18:00:00.000Z</x:v>
      </x:c>
      <x:c r="H13" s="43" t="str">
        <x:v>A–H</x:v>
      </x:c>
      <x:c r="I13" s="49" t="str">
        <x:v>El portal citado por promociones no fue recuperable al corte</x:v>
      </x:c>
      <x:c r="J13" s="49" t="str">
        <x:v>Sustenta la ficha y los scores del caso MX-02.</x:v>
      </x:c>
      <x:c r="K13" s="84" t="n">
        <x:v>80</x:v>
      </x:c>
      <x:c r="L13" s="84" t="n">
        <x:v>75</x:v>
      </x:c>
      <x:c r="M13" s="84" t="n">
        <x:v>100</x:v>
      </x:c>
      <x:c r="N13" s="84" t="n">
        <x:v>60</x:v>
      </x:c>
      <x:c r="O13" s="84" t="n">
        <x:v>90</x:v>
      </x:c>
      <x:c r="P13" s="84" t="n">
        <x:f>ROUND(K13*25%+L13*25%+M13*20%+N13*15%+O13*15%,0)</x:f>
        <x:v>81</x:v>
      </x:c>
      <x:c r="Q13" s="46" t="str">
        <x:v>Baja</x:v>
      </x:c>
      <x:c r="R13" s="46" t="str">
        <x:v>No</x:v>
      </x:c>
      <x:c r="S13" s="46" t="str">
        <x:f>IF(AND(R13="Sí",P13&gt;=70),"Sí","No")</x:f>
        <x:v>No</x:v>
      </x:c>
    </x:row>
    <x:row r="14" ht="58" customHeight="1">
      <x:c r="A14" s="43" t="str">
        <x:v>F-MX03-01</x:v>
      </x:c>
      <x:c r="B14" s="43" t="str">
        <x:v>MX-03</x:v>
      </x:c>
      <x:c r="C14" s="43" t="str">
        <x:v>Sevenly / Petro Seven y 7-Eleven</x:v>
      </x:c>
      <x:c r="D14" s="43" t="str">
        <x:v>A1</x:v>
      </x:c>
      <x:c r="E14" s="43" t="str">
        <x:v>Términos y privacidad Sevenly</x:v>
      </x:c>
      <x:c r="F14" s="49" t="str">
        <x:v>https://7-eleven.com.mx/nuestra-empresa/aviso-de-privacidad-sevenly/</x:v>
      </x:c>
      <x:c r="G14" s="78" t="d">
        <x:v>2026-10-19T18:00:00.000Z</x:v>
      </x:c>
      <x:c r="H14" s="43" t="str">
        <x:v>A–H</x:v>
      </x:c>
      <x:c r="I14" s="49" t="str">
        <x:v>Cashback, identificación, vigencia, redención, datos y restricciones</x:v>
      </x:c>
      <x:c r="J14" s="49" t="str">
        <x:v>Sustenta la ficha y los scores del caso MX-03.</x:v>
      </x:c>
      <x:c r="K14" s="84" t="n">
        <x:v>100</x:v>
      </x:c>
      <x:c r="L14" s="84" t="n">
        <x:v>100</x:v>
      </x:c>
      <x:c r="M14" s="84" t="n">
        <x:v>100</x:v>
      </x:c>
      <x:c r="N14" s="84" t="n">
        <x:v>95</x:v>
      </x:c>
      <x:c r="O14" s="84" t="n">
        <x:v>100</x:v>
      </x:c>
      <x:c r="P14" s="84" t="n">
        <x:f>ROUND(K14*25%+L14*25%+M14*20%+N14*15%+O14*15%,0)</x:f>
        <x:v>99</x:v>
      </x:c>
      <x:c r="Q14" s="46" t="str">
        <x:v>Alta</x:v>
      </x:c>
      <x:c r="R14" s="46" t="str">
        <x:v>Sí</x:v>
      </x:c>
      <x:c r="S14" s="46" t="str">
        <x:f>IF(AND(R14="Sí",P14&gt;=70),"Sí","No")</x:f>
        <x:v>Sí</x:v>
      </x:c>
    </x:row>
    <x:row r="15" ht="58" customHeight="1">
      <x:c r="A15" s="43" t="str">
        <x:v>F-MX03-02</x:v>
      </x:c>
      <x:c r="B15" s="43" t="str">
        <x:v>MX-03</x:v>
      </x:c>
      <x:c r="C15" s="43" t="str">
        <x:v>Sevenly / Petro Seven y 7-Eleven</x:v>
      </x:c>
      <x:c r="D15" s="43" t="str">
        <x:v>A2</x:v>
      </x:c>
      <x:c r="E15" s="43" t="str">
        <x:v>Página oficial Sevenly</x:v>
      </x:c>
      <x:c r="F15" s="49" t="str">
        <x:v>https://7-eleven.com.mx/sevenly-app-movil/</x:v>
      </x:c>
      <x:c r="G15" s="78" t="d">
        <x:v>2026-10-19T18:00:00.000Z</x:v>
      </x:c>
      <x:c r="H15" s="43" t="str">
        <x:v>A–H</x:v>
      </x:c>
      <x:c r="I15" s="49" t="str">
        <x:v>Cashback, ofertas, retos y facturación automática</x:v>
      </x:c>
      <x:c r="J15" s="49" t="str">
        <x:v>Sustenta la ficha y los scores del caso MX-03.</x:v>
      </x:c>
      <x:c r="K15" s="84" t="n">
        <x:v>100</x:v>
      </x:c>
      <x:c r="L15" s="84" t="n">
        <x:v>90</x:v>
      </x:c>
      <x:c r="M15" s="84" t="n">
        <x:v>100</x:v>
      </x:c>
      <x:c r="N15" s="84" t="n">
        <x:v>90</x:v>
      </x:c>
      <x:c r="O15" s="84" t="n">
        <x:v>100</x:v>
      </x:c>
      <x:c r="P15" s="84" t="n">
        <x:f>ROUND(K15*25%+L15*25%+M15*20%+N15*15%+O15*15%,0)</x:f>
        <x:v>96</x:v>
      </x:c>
      <x:c r="Q15" s="46" t="str">
        <x:v>Alta</x:v>
      </x:c>
      <x:c r="R15" s="46" t="str">
        <x:v>Sí</x:v>
      </x:c>
      <x:c r="S15" s="46" t="str">
        <x:f>IF(AND(R15="Sí",P15&gt;=70),"Sí","No")</x:f>
        <x:v>Sí</x:v>
      </x:c>
    </x:row>
    <x:row r="16" ht="58" customHeight="1">
      <x:c r="A16" s="43" t="str">
        <x:v>F-MX03-03</x:v>
      </x:c>
      <x:c r="B16" s="43" t="str">
        <x:v>MX-03</x:v>
      </x:c>
      <x:c r="C16" s="43" t="str">
        <x:v>Sevenly / Petro Seven y 7-Eleven</x:v>
      </x:c>
      <x:c r="D16" s="43" t="str">
        <x:v>A2/B2</x:v>
      </x:c>
      <x:c r="E16" s="43" t="str">
        <x:v>Google Play Sevenly</x:v>
      </x:c>
      <x:c r="F16" s="49" t="str">
        <x:v>https://play.google.com/store/apps/details?id=com.oh4y0.iconn</x:v>
      </x:c>
      <x:c r="G16" s="78" t="d">
        <x:v>2026-10-19T18:00:00.000Z</x:v>
      </x:c>
      <x:c r="H16" s="43" t="str">
        <x:v>A–H</x:v>
      </x:c>
      <x:c r="I16" s="49" t="str">
        <x:v>App vigente, descargas, funcionalidades y reseñas públicas</x:v>
      </x:c>
      <x:c r="J16" s="49" t="str">
        <x:v>Sustenta la ficha y los scores del caso MX-03.</x:v>
      </x:c>
      <x:c r="K16" s="84" t="n">
        <x:v>90</x:v>
      </x:c>
      <x:c r="L16" s="84" t="n">
        <x:v>90</x:v>
      </x:c>
      <x:c r="M16" s="84" t="n">
        <x:v>100</x:v>
      </x:c>
      <x:c r="N16" s="84" t="n">
        <x:v>95</x:v>
      </x:c>
      <x:c r="O16" s="84" t="n">
        <x:v>100</x:v>
      </x:c>
      <x:c r="P16" s="84" t="n">
        <x:f>ROUND(K16*25%+L16*25%+M16*20%+N16*15%+O16*15%,0)</x:f>
        <x:v>94</x:v>
      </x:c>
      <x:c r="Q16" s="46" t="str">
        <x:v>Alta</x:v>
      </x:c>
      <x:c r="R16" s="46" t="str">
        <x:v>Sí</x:v>
      </x:c>
      <x:c r="S16" s="46" t="str">
        <x:f>IF(AND(R16="Sí",P16&gt;=70),"Sí","No")</x:f>
        <x:v>Sí</x:v>
      </x:c>
    </x:row>
    <x:row r="17" ht="58" customHeight="1">
      <x:c r="A17" s="43" t="str">
        <x:v>F-MX04-01</x:v>
      </x:c>
      <x:c r="B17" s="43" t="str">
        <x:v>MX-04</x:v>
      </x:c>
      <x:c r="C17" s="43" t="str">
        <x:v>Spin Premia / OXXO GAS</x:v>
      </x:c>
      <x:c r="D17" s="43" t="str">
        <x:v>A1</x:v>
      </x:c>
      <x:c r="E17" s="43" t="str">
        <x:v>Términos Spin Premia</x:v>
      </x:c>
      <x:c r="F17" s="49" t="str">
        <x:v>https://recompensas.spinpremia.com/tyc-programa-lealtad-SpinPremia</x:v>
      </x:c>
      <x:c r="G17" s="78" t="d">
        <x:v>2026-10-19T18:00:00.000Z</x:v>
      </x:c>
      <x:c r="H17" s="43" t="str">
        <x:v>A–H</x:v>
      </x:c>
      <x:c r="I17" s="49" t="str">
        <x:v>Equivalencia, vigencia, límites, redención y aliados</x:v>
      </x:c>
      <x:c r="J17" s="49" t="str">
        <x:v>Sustenta la ficha y los scores del caso MX-04.</x:v>
      </x:c>
      <x:c r="K17" s="84" t="n">
        <x:v>100</x:v>
      </x:c>
      <x:c r="L17" s="84" t="n">
        <x:v>100</x:v>
      </x:c>
      <x:c r="M17" s="84" t="n">
        <x:v>100</x:v>
      </x:c>
      <x:c r="N17" s="84" t="n">
        <x:v>95</x:v>
      </x:c>
      <x:c r="O17" s="84" t="n">
        <x:v>100</x:v>
      </x:c>
      <x:c r="P17" s="84" t="n">
        <x:f>ROUND(K17*25%+L17*25%+M17*20%+N17*15%+O17*15%,0)</x:f>
        <x:v>99</x:v>
      </x:c>
      <x:c r="Q17" s="46" t="str">
        <x:v>Alta</x:v>
      </x:c>
      <x:c r="R17" s="46" t="str">
        <x:v>Sí</x:v>
      </x:c>
      <x:c r="S17" s="46" t="str">
        <x:f>IF(AND(R17="Sí",P17&gt;=70),"Sí","No")</x:f>
        <x:v>Sí</x:v>
      </x:c>
    </x:row>
    <x:row r="18" ht="58" customHeight="1">
      <x:c r="A18" s="43" t="str">
        <x:v>F-MX04-02</x:v>
      </x:c>
      <x:c r="B18" s="43" t="str">
        <x:v>MX-04</x:v>
      </x:c>
      <x:c r="C18" s="43" t="str">
        <x:v>Spin Premia / OXXO GAS</x:v>
      </x:c>
      <x:c r="D18" s="43" t="str">
        <x:v>A1</x:v>
      </x:c>
      <x:c r="E18" s="43" t="str">
        <x:v>Términos Spin Premia OXXO GAS</x:v>
      </x:c>
      <x:c r="F18" s="49" t="str">
        <x:v>https://recompensas.spinpremia.com/tyc-programa-lealtad-SpinPremia-OXXOGAS</x:v>
      </x:c>
      <x:c r="G18" s="78" t="d">
        <x:v>2026-10-19T18:00:00.000Z</x:v>
      </x:c>
      <x:c r="H18" s="43" t="str">
        <x:v>A–H</x:v>
      </x:c>
      <x:c r="I18" s="49" t="str">
        <x:v>Fin de acumulación y redención en OXXO GAS desde mayo de 2025</x:v>
      </x:c>
      <x:c r="J18" s="49" t="str">
        <x:v>Sustenta la ficha y los scores del caso MX-04.</x:v>
      </x:c>
      <x:c r="K18" s="84" t="n">
        <x:v>100</x:v>
      </x:c>
      <x:c r="L18" s="84" t="n">
        <x:v>100</x:v>
      </x:c>
      <x:c r="M18" s="84" t="n">
        <x:v>100</x:v>
      </x:c>
      <x:c r="N18" s="84" t="n">
        <x:v>100</x:v>
      </x:c>
      <x:c r="O18" s="84" t="n">
        <x:v>100</x:v>
      </x:c>
      <x:c r="P18" s="84" t="n">
        <x:f>ROUND(K18*25%+L18*25%+M18*20%+N18*15%+O18*15%,0)</x:f>
        <x:v>100</x:v>
      </x:c>
      <x:c r="Q18" s="46" t="str">
        <x:v>Alta</x:v>
      </x:c>
      <x:c r="R18" s="46" t="str">
        <x:v>Sí</x:v>
      </x:c>
      <x:c r="S18" s="46" t="str">
        <x:f>IF(AND(R18="Sí",P18&gt;=70),"Sí","No")</x:f>
        <x:v>Sí</x:v>
      </x:c>
    </x:row>
    <x:row r="19" ht="58" customHeight="1">
      <x:c r="A19" s="43" t="str">
        <x:v>F-MX04-03</x:v>
      </x:c>
      <x:c r="B19" s="43" t="str">
        <x:v>MX-04</x:v>
      </x:c>
      <x:c r="C19" s="43" t="str">
        <x:v>Spin Premia / OXXO GAS</x:v>
      </x:c>
      <x:c r="D19" s="43" t="str">
        <x:v>A2/B2</x:v>
      </x:c>
      <x:c r="E19" s="43" t="str">
        <x:v>Google Play Spin Premia</x:v>
      </x:c>
      <x:c r="F19" s="49" t="str">
        <x:v>https://play.google.com/store/apps/details?id=com.digitalfemsa_spinplus</x:v>
      </x:c>
      <x:c r="G19" s="78" t="d">
        <x:v>2026-10-19T18:00:00.000Z</x:v>
      </x:c>
      <x:c r="H19" s="43" t="str">
        <x:v>A–H</x:v>
      </x:c>
      <x:c r="I19" s="49" t="str">
        <x:v>App vigente, funcionalidades y reseñas públicas</x:v>
      </x:c>
      <x:c r="J19" s="49" t="str">
        <x:v>Sustenta la ficha y los scores del caso MX-04.</x:v>
      </x:c>
      <x:c r="K19" s="84" t="n">
        <x:v>90</x:v>
      </x:c>
      <x:c r="L19" s="84" t="n">
        <x:v>90</x:v>
      </x:c>
      <x:c r="M19" s="84" t="n">
        <x:v>100</x:v>
      </x:c>
      <x:c r="N19" s="84" t="n">
        <x:v>95</x:v>
      </x:c>
      <x:c r="O19" s="84" t="n">
        <x:v>100</x:v>
      </x:c>
      <x:c r="P19" s="84" t="n">
        <x:f>ROUND(K19*25%+L19*25%+M19*20%+N19*15%+O19*15%,0)</x:f>
        <x:v>94</x:v>
      </x:c>
      <x:c r="Q19" s="46" t="str">
        <x:v>Alta</x:v>
      </x:c>
      <x:c r="R19" s="46" t="str">
        <x:v>Sí</x:v>
      </x:c>
      <x:c r="S19" s="46" t="str">
        <x:f>IF(AND(R19="Sí",P19&gt;=70),"Sí","No")</x:f>
        <x:v>Sí</x:v>
      </x:c>
    </x:row>
    <x:row r="20" ht="58" customHeight="1">
      <x:c r="A20" s="43" t="str">
        <x:v>F-MX05-01</x:v>
      </x:c>
      <x:c r="B20" s="43" t="str">
        <x:v>MX-05</x:v>
      </x:c>
      <x:c r="C20" s="43" t="str">
        <x:v>Yo Elijo Hidrosina / App Hidrosina</x:v>
      </x:c>
      <x:c r="D20" s="43" t="str">
        <x:v>A2</x:v>
      </x:c>
      <x:c r="E20" s="43" t="str">
        <x:v>App Hidrosina</x:v>
      </x:c>
      <x:c r="F20" s="49" t="str">
        <x:v>https://www.hidrosina.com.mx/grupo/app-hidrosina/</x:v>
      </x:c>
      <x:c r="G20" s="78" t="d">
        <x:v>2026-10-19T18:00:00.000Z</x:v>
      </x:c>
      <x:c r="H20" s="43" t="str">
        <x:v>A–H</x:v>
      </x:c>
      <x:c r="I20" s="49" t="str">
        <x:v>Pago QR, Tarjeta Beneficios, factura, historial y localizador</x:v>
      </x:c>
      <x:c r="J20" s="49" t="str">
        <x:v>Sustenta la ficha y los scores del caso MX-05.</x:v>
      </x:c>
      <x:c r="K20" s="84" t="n">
        <x:v>100</x:v>
      </x:c>
      <x:c r="L20" s="84" t="n">
        <x:v>90</x:v>
      </x:c>
      <x:c r="M20" s="84" t="n">
        <x:v>95</x:v>
      </x:c>
      <x:c r="N20" s="84" t="n">
        <x:v>90</x:v>
      </x:c>
      <x:c r="O20" s="84" t="n">
        <x:v>100</x:v>
      </x:c>
      <x:c r="P20" s="84" t="n">
        <x:f>ROUND(K20*25%+L20*25%+M20*20%+N20*15%+O20*15%,0)</x:f>
        <x:v>95</x:v>
      </x:c>
      <x:c r="Q20" s="46" t="str">
        <x:v>Alta</x:v>
      </x:c>
      <x:c r="R20" s="46" t="str">
        <x:v>Sí</x:v>
      </x:c>
      <x:c r="S20" s="46" t="str">
        <x:f>IF(AND(R20="Sí",P20&gt;=70),"Sí","No")</x:f>
        <x:v>Sí</x:v>
      </x:c>
    </x:row>
    <x:row r="21" ht="58" customHeight="1">
      <x:c r="A21" s="43" t="str">
        <x:v>F-MX05-02</x:v>
      </x:c>
      <x:c r="B21" s="43" t="str">
        <x:v>MX-05</x:v>
      </x:c>
      <x:c r="C21" s="43" t="str">
        <x:v>Yo Elijo Hidrosina / App Hidrosina</x:v>
      </x:c>
      <x:c r="D21" s="43" t="str">
        <x:v>A2</x:v>
      </x:c>
      <x:c r="E21" s="43" t="str">
        <x:v>Preguntas frecuentes Hidrosina</x:v>
      </x:c>
      <x:c r="F21" s="49" t="str">
        <x:v>https://www.hidrosina.com.mx/grupo/preguntas-frecuentes/</x:v>
      </x:c>
      <x:c r="G21" s="78" t="d">
        <x:v>2026-10-19T18:00:00.000Z</x:v>
      </x:c>
      <x:c r="H21" s="43" t="str">
        <x:v>A–H</x:v>
      </x:c>
      <x:c r="I21" s="49" t="str">
        <x:v>Canales, factura, medios de pago y soporte</x:v>
      </x:c>
      <x:c r="J21" s="49" t="str">
        <x:v>Sustenta la ficha y los scores del caso MX-05.</x:v>
      </x:c>
      <x:c r="K21" s="84" t="n">
        <x:v>100</x:v>
      </x:c>
      <x:c r="L21" s="84" t="n">
        <x:v>90</x:v>
      </x:c>
      <x:c r="M21" s="84" t="n">
        <x:v>90</x:v>
      </x:c>
      <x:c r="N21" s="84" t="n">
        <x:v>90</x:v>
      </x:c>
      <x:c r="O21" s="84" t="n">
        <x:v>100</x:v>
      </x:c>
      <x:c r="P21" s="84" t="n">
        <x:f>ROUND(K21*25%+L21*25%+M21*20%+N21*15%+O21*15%,0)</x:f>
        <x:v>94</x:v>
      </x:c>
      <x:c r="Q21" s="46" t="str">
        <x:v>Alta</x:v>
      </x:c>
      <x:c r="R21" s="46" t="str">
        <x:v>Sí</x:v>
      </x:c>
      <x:c r="S21" s="46" t="str">
        <x:f>IF(AND(R21="Sí",P21&gt;=70),"Sí","No")</x:f>
        <x:v>Sí</x:v>
      </x:c>
    </x:row>
    <x:row r="22" ht="58" customHeight="1">
      <x:c r="A22" s="43" t="str">
        <x:v>F-MX05-03</x:v>
      </x:c>
      <x:c r="B22" s="43" t="str">
        <x:v>MX-05</x:v>
      </x:c>
      <x:c r="C22" s="43" t="str">
        <x:v>Yo Elijo Hidrosina / App Hidrosina</x:v>
      </x:c>
      <x:c r="D22" s="43" t="str">
        <x:v>A1 histórica</x:v>
      </x:c>
      <x:c r="E22" s="43" t="str">
        <x:v>Términos Yo Elijo Hidrosina</x:v>
      </x:c>
      <x:c r="F22" s="49" t="str">
        <x:v>https://www.hidrosina.com.mx/yo-elijo-hidrosina-terminos-y-condiciones/terminoscondi.html</x:v>
      </x:c>
      <x:c r="G22" s="78" t="d">
        <x:v>2026-10-19T18:00:00.000Z</x:v>
      </x:c>
      <x:c r="H22" s="43" t="str">
        <x:v>A–H</x:v>
      </x:c>
      <x:c r="I22" s="49" t="str">
        <x:v>Programa histórico para taxistas y conductores; vigencia actual no confirmada</x:v>
      </x:c>
      <x:c r="J22" s="49" t="str">
        <x:v>Sustenta la ficha y los scores del caso MX-05.</x:v>
      </x:c>
      <x:c r="K22" s="84" t="n">
        <x:v>100</x:v>
      </x:c>
      <x:c r="L22" s="84" t="n">
        <x:v>85</x:v>
      </x:c>
      <x:c r="M22" s="84" t="n">
        <x:v>25</x:v>
      </x:c>
      <x:c r="N22" s="84" t="n">
        <x:v>70</x:v>
      </x:c>
      <x:c r="O22" s="84" t="n">
        <x:v>95</x:v>
      </x:c>
      <x:c r="P22" s="84" t="n">
        <x:f>ROUND(K22*25%+L22*25%+M22*20%+N22*15%+O22*15%,0)</x:f>
        <x:v>76</x:v>
      </x:c>
      <x:c r="Q22" s="46" t="str">
        <x:v>Baja</x:v>
      </x:c>
      <x:c r="R22" s="46" t="str">
        <x:v>Sí</x:v>
      </x:c>
      <x:c r="S22" s="46" t="str">
        <x:f>IF(AND(R22="Sí",P22&gt;=70),"Sí","No")</x:f>
        <x:v>Sí</x:v>
      </x:c>
    </x:row>
    <x:row r="23" ht="58" customHeight="1">
      <x:c r="A23" s="43" t="str">
        <x:v>F-MX05-04</x:v>
      </x:c>
      <x:c r="B23" s="43" t="str">
        <x:v>MX-05</x:v>
      </x:c>
      <x:c r="C23" s="43" t="str">
        <x:v>Yo Elijo Hidrosina / App Hidrosina</x:v>
      </x:c>
      <x:c r="D23" s="43" t="str">
        <x:v>A2/B2</x:v>
      </x:c>
      <x:c r="E23" s="43" t="str">
        <x:v>Google Play Hidrosina</x:v>
      </x:c>
      <x:c r="F23" s="49" t="str">
        <x:v>https://play.google.com/store/apps/details?id=com.desarrollo.hidrosina.hidroapp</x:v>
      </x:c>
      <x:c r="G23" s="78" t="d">
        <x:v>2026-10-19T18:00:00.000Z</x:v>
      </x:c>
      <x:c r="H23" s="43" t="str">
        <x:v>A–H</x:v>
      </x:c>
      <x:c r="I23" s="49" t="str">
        <x:v>App vigente y reseñas de registro y factura</x:v>
      </x:c>
      <x:c r="J23" s="49" t="str">
        <x:v>Sustenta la ficha y los scores del caso MX-05.</x:v>
      </x:c>
      <x:c r="K23" s="84" t="n">
        <x:v>90</x:v>
      </x:c>
      <x:c r="L23" s="84" t="n">
        <x:v>85</x:v>
      </x:c>
      <x:c r="M23" s="84" t="n">
        <x:v>100</x:v>
      </x:c>
      <x:c r="N23" s="84" t="n">
        <x:v>90</x:v>
      </x:c>
      <x:c r="O23" s="84" t="n">
        <x:v>100</x:v>
      </x:c>
      <x:c r="P23" s="84" t="n">
        <x:f>ROUND(K23*25%+L23*25%+M23*20%+N23*15%+O23*15%,0)</x:f>
        <x:v>92</x:v>
      </x:c>
      <x:c r="Q23" s="46" t="str">
        <x:v>Alta</x:v>
      </x:c>
      <x:c r="R23" s="46" t="str">
        <x:v>Sí</x:v>
      </x:c>
      <x:c r="S23" s="46" t="str">
        <x:f>IF(AND(R23="Sí",P23&gt;=70),"Sí","No")</x:f>
        <x:v>Sí</x:v>
      </x:c>
    </x:row>
    <x:row r="24" ht="58" customHeight="1">
      <x:c r="A24" s="43" t="str">
        <x:v>F-MX06-01</x:v>
      </x:c>
      <x:c r="B24" s="43" t="str">
        <x:v>MX-06</x:v>
      </x:c>
      <x:c r="C24" s="43" t="str">
        <x:v>Rendichicas / Rendipuntos</x:v>
      </x:c>
      <x:c r="D24" s="43" t="str">
        <x:v>A1</x:v>
      </x:c>
      <x:c r="E24" s="43" t="str">
        <x:v>Términos Rendipuntos</x:v>
      </x:c>
      <x:c r="F24" s="49" t="str">
        <x:v>https://rendipuntos.com/terminosycondiciones/</x:v>
      </x:c>
      <x:c r="G24" s="78" t="d">
        <x:v>2026-10-19T18:00:00.000Z</x:v>
      </x:c>
      <x:c r="H24" s="43" t="str">
        <x:v>A–H</x:v>
      </x:c>
      <x:c r="I24" s="49" t="str">
        <x:v>Perfiles, acumulación, redención, vencimiento y límites</x:v>
      </x:c>
      <x:c r="J24" s="49" t="str">
        <x:v>Sustenta la ficha y los scores del caso MX-06.</x:v>
      </x:c>
      <x:c r="K24" s="84" t="n">
        <x:v>100</x:v>
      </x:c>
      <x:c r="L24" s="84" t="n">
        <x:v>100</x:v>
      </x:c>
      <x:c r="M24" s="84" t="n">
        <x:v>100</x:v>
      </x:c>
      <x:c r="N24" s="84" t="n">
        <x:v>90</x:v>
      </x:c>
      <x:c r="O24" s="84" t="n">
        <x:v>100</x:v>
      </x:c>
      <x:c r="P24" s="84" t="n">
        <x:f>ROUND(K24*25%+L24*25%+M24*20%+N24*15%+O24*15%,0)</x:f>
        <x:v>99</x:v>
      </x:c>
      <x:c r="Q24" s="46" t="str">
        <x:v>Alta</x:v>
      </x:c>
      <x:c r="R24" s="46" t="str">
        <x:v>Sí</x:v>
      </x:c>
      <x:c r="S24" s="46" t="str">
        <x:f>IF(AND(R24="Sí",P24&gt;=70),"Sí","No")</x:f>
        <x:v>Sí</x:v>
      </x:c>
    </x:row>
    <x:row r="25" ht="58" customHeight="1">
      <x:c r="A25" s="43" t="str">
        <x:v>F-MX06-02</x:v>
      </x:c>
      <x:c r="B25" s="43" t="str">
        <x:v>MX-06</x:v>
      </x:c>
      <x:c r="C25" s="43" t="str">
        <x:v>Rendichicas / Rendipuntos</x:v>
      </x:c>
      <x:c r="D25" s="43" t="str">
        <x:v>A2</x:v>
      </x:c>
      <x:c r="E25" s="43" t="str">
        <x:v>Landing Rendipuntos</x:v>
      </x:c>
      <x:c r="F25" s="49" t="str">
        <x:v>https://rendichicas.com/landing-rendi-puntos/</x:v>
      </x:c>
      <x:c r="G25" s="78" t="d">
        <x:v>2026-10-19T18:00:00.000Z</x:v>
      </x:c>
      <x:c r="H25" s="43" t="str">
        <x:v>A–H</x:v>
      </x:c>
      <x:c r="I25" s="49" t="str">
        <x:v>Rediseño, estaciones, beneficios y migración</x:v>
      </x:c>
      <x:c r="J25" s="49" t="str">
        <x:v>Sustenta la ficha y los scores del caso MX-06.</x:v>
      </x:c>
      <x:c r="K25" s="84" t="n">
        <x:v>100</x:v>
      </x:c>
      <x:c r="L25" s="84" t="n">
        <x:v>90</x:v>
      </x:c>
      <x:c r="M25" s="84" t="n">
        <x:v>100</x:v>
      </x:c>
      <x:c r="N25" s="84" t="n">
        <x:v>90</x:v>
      </x:c>
      <x:c r="O25" s="84" t="n">
        <x:v>100</x:v>
      </x:c>
      <x:c r="P25" s="84" t="n">
        <x:f>ROUND(K25*25%+L25*25%+M25*20%+N25*15%+O25*15%,0)</x:f>
        <x:v>96</x:v>
      </x:c>
      <x:c r="Q25" s="46" t="str">
        <x:v>Alta</x:v>
      </x:c>
      <x:c r="R25" s="46" t="str">
        <x:v>Sí</x:v>
      </x:c>
      <x:c r="S25" s="46" t="str">
        <x:f>IF(AND(R25="Sí",P25&gt;=70),"Sí","No")</x:f>
        <x:v>Sí</x:v>
      </x:c>
    </x:row>
    <x:row r="26" ht="58" customHeight="1">
      <x:c r="A26" s="43" t="str">
        <x:v>F-MX06-03</x:v>
      </x:c>
      <x:c r="B26" s="43" t="str">
        <x:v>MX-06</x:v>
      </x:c>
      <x:c r="C26" s="43" t="str">
        <x:v>Rendichicas / Rendipuntos</x:v>
      </x:c>
      <x:c r="D26" s="43" t="str">
        <x:v>A2/B2</x:v>
      </x:c>
      <x:c r="E26" s="43" t="str">
        <x:v>Google Play Rendipuntos</x:v>
      </x:c>
      <x:c r="F26" s="49" t="str">
        <x:v>https://play.google.com/store/apps/details?id=com.bambu.rendilitros</x:v>
      </x:c>
      <x:c r="G26" s="78" t="d">
        <x:v>2026-10-19T18:00:00.000Z</x:v>
      </x:c>
      <x:c r="H26" s="43" t="str">
        <x:v>A–H</x:v>
      </x:c>
      <x:c r="I26" s="49" t="str">
        <x:v>App vigente y reseñas de activación, GPS y canje</x:v>
      </x:c>
      <x:c r="J26" s="49" t="str">
        <x:v>Sustenta la ficha y los scores del caso MX-06.</x:v>
      </x:c>
      <x:c r="K26" s="84" t="n">
        <x:v>90</x:v>
      </x:c>
      <x:c r="L26" s="84" t="n">
        <x:v>85</x:v>
      </x:c>
      <x:c r="M26" s="84" t="n">
        <x:v>100</x:v>
      </x:c>
      <x:c r="N26" s="84" t="n">
        <x:v>90</x:v>
      </x:c>
      <x:c r="O26" s="84" t="n">
        <x:v>100</x:v>
      </x:c>
      <x:c r="P26" s="84" t="n">
        <x:f>ROUND(K26*25%+L26*25%+M26*20%+N26*15%+O26*15%,0)</x:f>
        <x:v>92</x:v>
      </x:c>
      <x:c r="Q26" s="46" t="str">
        <x:v>Alta</x:v>
      </x:c>
      <x:c r="R26" s="46" t="str">
        <x:v>Sí</x:v>
      </x:c>
      <x:c r="S26" s="46" t="str">
        <x:f>IF(AND(R26="Sí",P26&gt;=70),"Sí","No")</x:f>
        <x:v>Sí</x:v>
      </x:c>
    </x:row>
    <x:row r="27" ht="58" customHeight="1">
      <x:c r="A27" s="43" t="str">
        <x:v>F-MX07-01</x:v>
      </x:c>
      <x:c r="B27" s="43" t="str">
        <x:v>MX-07</x:v>
      </x:c>
      <x:c r="C27" s="43" t="str">
        <x:v>Mobil México / Reto Mobil</x:v>
      </x:c>
      <x:c r="D27" s="43" t="str">
        <x:v>A1/A2</x:v>
      </x:c>
      <x:c r="E27" s="43" t="str">
        <x:v>Reto Mobil</x:v>
      </x:c>
      <x:c r="F27" s="49" t="str">
        <x:v>https://www.mobil.com.mx/es-mx/gasolina/retomobil</x:v>
      </x:c>
      <x:c r="G27" s="78" t="d">
        <x:v>2026-10-19T18:00:00.000Z</x:v>
      </x:c>
      <x:c r="H27" s="43" t="str">
        <x:v>A–H</x:v>
      </x:c>
      <x:c r="I27" s="49" t="str">
        <x:v>Programa permanente, hitos de check in y premios</x:v>
      </x:c>
      <x:c r="J27" s="49" t="str">
        <x:v>Sustenta la ficha y los scores del caso MX-07.</x:v>
      </x:c>
      <x:c r="K27" s="84" t="n">
        <x:v>100</x:v>
      </x:c>
      <x:c r="L27" s="84" t="n">
        <x:v>100</x:v>
      </x:c>
      <x:c r="M27" s="84" t="n">
        <x:v>100</x:v>
      </x:c>
      <x:c r="N27" s="84" t="n">
        <x:v>95</x:v>
      </x:c>
      <x:c r="O27" s="84" t="n">
        <x:v>100</x:v>
      </x:c>
      <x:c r="P27" s="84" t="n">
        <x:f>ROUND(K27*25%+L27*25%+M27*20%+N27*15%+O27*15%,0)</x:f>
        <x:v>99</x:v>
      </x:c>
      <x:c r="Q27" s="46" t="str">
        <x:v>Alta</x:v>
      </x:c>
      <x:c r="R27" s="46" t="str">
        <x:v>Sí</x:v>
      </x:c>
      <x:c r="S27" s="46" t="str">
        <x:f>IF(AND(R27="Sí",P27&gt;=70),"Sí","No")</x:f>
        <x:v>Sí</x:v>
      </x:c>
    </x:row>
    <x:row r="28" ht="58" customHeight="1">
      <x:c r="A28" s="43" t="str">
        <x:v>F-MX07-02</x:v>
      </x:c>
      <x:c r="B28" s="43" t="str">
        <x:v>MX-07</x:v>
      </x:c>
      <x:c r="C28" s="43" t="str">
        <x:v>Mobil México / Reto Mobil</x:v>
      </x:c>
      <x:c r="D28" s="43" t="str">
        <x:v>A1</x:v>
      </x:c>
      <x:c r="E28" s="43" t="str">
        <x:v>FAQ operativa Reto Mobil</x:v>
      </x:c>
      <x:c r="F28" s="49" t="str">
        <x:v>https://retomobil.com/estaciones/Faqs</x:v>
      </x:c>
      <x:c r="G28" s="78" t="d">
        <x:v>2026-10-19T18:00:00.000Z</x:v>
      </x:c>
      <x:c r="H28" s="43" t="str">
        <x:v>A–H</x:v>
      </x:c>
      <x:c r="I28" s="49" t="str">
        <x:v>Identificación, límites, acreditación, OTP e inventario</x:v>
      </x:c>
      <x:c r="J28" s="49" t="str">
        <x:v>Sustenta la ficha y los scores del caso MX-07.</x:v>
      </x:c>
      <x:c r="K28" s="84" t="n">
        <x:v>100</x:v>
      </x:c>
      <x:c r="L28" s="84" t="n">
        <x:v>100</x:v>
      </x:c>
      <x:c r="M28" s="84" t="n">
        <x:v>100</x:v>
      </x:c>
      <x:c r="N28" s="84" t="n">
        <x:v>95</x:v>
      </x:c>
      <x:c r="O28" s="84" t="n">
        <x:v>100</x:v>
      </x:c>
      <x:c r="P28" s="84" t="n">
        <x:f>ROUND(K28*25%+L28*25%+M28*20%+N28*15%+O28*15%,0)</x:f>
        <x:v>99</x:v>
      </x:c>
      <x:c r="Q28" s="46" t="str">
        <x:v>Alta</x:v>
      </x:c>
      <x:c r="R28" s="46" t="str">
        <x:v>Sí</x:v>
      </x:c>
      <x:c r="S28" s="46" t="str">
        <x:f>IF(AND(R28="Sí",P28&gt;=70),"Sí","No")</x:f>
        <x:v>Sí</x:v>
      </x:c>
    </x:row>
    <x:row r="29" ht="58" customHeight="1">
      <x:c r="A29" s="43" t="str">
        <x:v>F-MX07-03</x:v>
      </x:c>
      <x:c r="B29" s="43" t="str">
        <x:v>MX-07</x:v>
      </x:c>
      <x:c r="C29" s="43" t="str">
        <x:v>Mobil México / Reto Mobil</x:v>
      </x:c>
      <x:c r="D29" s="43" t="str">
        <x:v>A2/B2</x:v>
      </x:c>
      <x:c r="E29" s="43" t="str">
        <x:v>Google Play Mobil App</x:v>
      </x:c>
      <x:c r="F29" s="49" t="str">
        <x:v>https://play.google.com/store/apps/details?id=com.loymark.exxonbeneficios</x:v>
      </x:c>
      <x:c r="G29" s="78" t="d">
        <x:v>2026-10-19T18:00:00.000Z</x:v>
      </x:c>
      <x:c r="H29" s="43" t="str">
        <x:v>A–H</x:v>
      </x:c>
      <x:c r="I29" s="49" t="str">
        <x:v>App vigente, funcionalidades y reseñas públicas</x:v>
      </x:c>
      <x:c r="J29" s="49" t="str">
        <x:v>Sustenta la ficha y los scores del caso MX-07.</x:v>
      </x:c>
      <x:c r="K29" s="84" t="n">
        <x:v>90</x:v>
      </x:c>
      <x:c r="L29" s="84" t="n">
        <x:v>90</x:v>
      </x:c>
      <x:c r="M29" s="84" t="n">
        <x:v>100</x:v>
      </x:c>
      <x:c r="N29" s="84" t="n">
        <x:v>95</x:v>
      </x:c>
      <x:c r="O29" s="84" t="n">
        <x:v>100</x:v>
      </x:c>
      <x:c r="P29" s="84" t="n">
        <x:f>ROUND(K29*25%+L29*25%+M29*20%+N29*15%+O29*15%,0)</x:f>
        <x:v>94</x:v>
      </x:c>
      <x:c r="Q29" s="46" t="str">
        <x:v>Alta</x:v>
      </x:c>
      <x:c r="R29" s="46" t="str">
        <x:v>Sí</x:v>
      </x:c>
      <x:c r="S29" s="46" t="str">
        <x:f>IF(AND(R29="Sí",P29&gt;=70),"Sí","No")</x:f>
        <x:v>Sí</x:v>
      </x:c>
    </x:row>
    <x:row r="30" ht="58" customHeight="1">
      <x:c r="A30" s="43" t="str">
        <x:v>F-MX08-01</x:v>
      </x:c>
      <x:c r="B30" s="43" t="str">
        <x:v>MX-08</x:v>
      </x:c>
      <x:c r="C30" s="43" t="str">
        <x:v>Club Cinépolis</x:v>
      </x:c>
      <x:c r="D30" s="43" t="str">
        <x:v>A1</x:v>
      </x:c>
      <x:c r="E30" s="43" t="str">
        <x:v>Términos Club Cinépolis</x:v>
      </x:c>
      <x:c r="F30" s="49" t="str">
        <x:v>https://cinepolis.com/club-cinepolis-id/terminos-condiciones-club-cinepolis</x:v>
      </x:c>
      <x:c r="G30" s="78" t="d">
        <x:v>2026-10-19T18:00:00.000Z</x:v>
      </x:c>
      <x:c r="H30" s="43" t="str">
        <x:v>A–H</x:v>
      </x:c>
      <x:c r="I30" s="49" t="str">
        <x:v>Registro, puntos, visitas, niveles, promociones y restricciones 2026</x:v>
      </x:c>
      <x:c r="J30" s="49" t="str">
        <x:v>Sustenta la ficha y los scores del caso MX-08.</x:v>
      </x:c>
      <x:c r="K30" s="84" t="n">
        <x:v>100</x:v>
      </x:c>
      <x:c r="L30" s="84" t="n">
        <x:v>100</x:v>
      </x:c>
      <x:c r="M30" s="84" t="n">
        <x:v>100</x:v>
      </x:c>
      <x:c r="N30" s="84" t="n">
        <x:v>95</x:v>
      </x:c>
      <x:c r="O30" s="84" t="n">
        <x:v>100</x:v>
      </x:c>
      <x:c r="P30" s="84" t="n">
        <x:f>ROUND(K30*25%+L30*25%+M30*20%+N30*15%+O30*15%,0)</x:f>
        <x:v>99</x:v>
      </x:c>
      <x:c r="Q30" s="46" t="str">
        <x:v>Alta</x:v>
      </x:c>
      <x:c r="R30" s="46" t="str">
        <x:v>Sí</x:v>
      </x:c>
      <x:c r="S30" s="46" t="str">
        <x:f>IF(AND(R30="Sí",P30&gt;=70),"Sí","No")</x:f>
        <x:v>Sí</x:v>
      </x:c>
    </x:row>
    <x:row r="31" ht="58" customHeight="1">
      <x:c r="A31" s="43" t="str">
        <x:v>F-MX08-02</x:v>
      </x:c>
      <x:c r="B31" s="43" t="str">
        <x:v>MX-08</x:v>
      </x:c>
      <x:c r="C31" s="43" t="str">
        <x:v>Club Cinépolis</x:v>
      </x:c>
      <x:c r="D31" s="43" t="str">
        <x:v>A2</x:v>
      </x:c>
      <x:c r="E31" s="43" t="str">
        <x:v>Club Cinépolis</x:v>
      </x:c>
      <x:c r="F31" s="49" t="str">
        <x:v>https://cinepolis.com/club-cinepolis-id</x:v>
      </x:c>
      <x:c r="G31" s="78" t="d">
        <x:v>2026-10-19T18:00:00.000Z</x:v>
      </x:c>
      <x:c r="H31" s="43" t="str">
        <x:v>A–H</x:v>
      </x:c>
      <x:c r="I31" s="49" t="str">
        <x:v>Beneficios, niveles, promociones, trivias y migración digital</x:v>
      </x:c>
      <x:c r="J31" s="49" t="str">
        <x:v>Sustenta la ficha y los scores del caso MX-08.</x:v>
      </x:c>
      <x:c r="K31" s="84" t="n">
        <x:v>100</x:v>
      </x:c>
      <x:c r="L31" s="84" t="n">
        <x:v>90</x:v>
      </x:c>
      <x:c r="M31" s="84" t="n">
        <x:v>100</x:v>
      </x:c>
      <x:c r="N31" s="84" t="n">
        <x:v>90</x:v>
      </x:c>
      <x:c r="O31" s="84" t="n">
        <x:v>100</x:v>
      </x:c>
      <x:c r="P31" s="84" t="n">
        <x:f>ROUND(K31*25%+L31*25%+M31*20%+N31*15%+O31*15%,0)</x:f>
        <x:v>96</x:v>
      </x:c>
      <x:c r="Q31" s="46" t="str">
        <x:v>Alta</x:v>
      </x:c>
      <x:c r="R31" s="46" t="str">
        <x:v>Sí</x:v>
      </x:c>
      <x:c r="S31" s="46" t="str">
        <x:f>IF(AND(R31="Sí",P31&gt;=70),"Sí","No")</x:f>
        <x:v>Sí</x:v>
      </x:c>
    </x:row>
    <x:row r="32" ht="58" customHeight="1">
      <x:c r="A32" s="43" t="str">
        <x:v>F-MX08-03</x:v>
      </x:c>
      <x:c r="B32" s="43" t="str">
        <x:v>MX-08</x:v>
      </x:c>
      <x:c r="C32" s="43" t="str">
        <x:v>Club Cinépolis</x:v>
      </x:c>
      <x:c r="D32" s="43" t="str">
        <x:v>A2/B2</x:v>
      </x:c>
      <x:c r="E32" s="43" t="str">
        <x:v>Google Play Cinépolis GO</x:v>
      </x:c>
      <x:c r="F32" s="49" t="str">
        <x:v>https://play.google.com/store/apps/details?id=com.cinepolis.go</x:v>
      </x:c>
      <x:c r="G32" s="78" t="d">
        <x:v>2026-10-19T18:00:00.000Z</x:v>
      </x:c>
      <x:c r="H32" s="43" t="str">
        <x:v>A–H</x:v>
      </x:c>
      <x:c r="I32" s="49" t="str">
        <x:v>App vigente y reseñas de migración, cobro y compra</x:v>
      </x:c>
      <x:c r="J32" s="49" t="str">
        <x:v>Sustenta la ficha y los scores del caso MX-08.</x:v>
      </x:c>
      <x:c r="K32" s="84" t="n">
        <x:v>90</x:v>
      </x:c>
      <x:c r="L32" s="84" t="n">
        <x:v>90</x:v>
      </x:c>
      <x:c r="M32" s="84" t="n">
        <x:v>100</x:v>
      </x:c>
      <x:c r="N32" s="84" t="n">
        <x:v>95</x:v>
      </x:c>
      <x:c r="O32" s="84" t="n">
        <x:v>100</x:v>
      </x:c>
      <x:c r="P32" s="84" t="n">
        <x:f>ROUND(K32*25%+L32*25%+M32*20%+N32*15%+O32*15%,0)</x:f>
        <x:v>94</x:v>
      </x:c>
      <x:c r="Q32" s="46" t="str">
        <x:v>Alta</x:v>
      </x:c>
      <x:c r="R32" s="46" t="str">
        <x:v>Sí</x:v>
      </x:c>
      <x:c r="S32" s="46" t="str">
        <x:f>IF(AND(R32="Sí",P32&gt;=70),"Sí","No")</x:f>
        <x:v>Sí</x:v>
      </x:c>
    </x:row>
    <x:row r="33" ht="58" customHeight="1">
      <x:c r="A33" s="43" t="str">
        <x:v>F-MX09-01</x:v>
      </x:c>
      <x:c r="B33" s="43" t="str">
        <x:v>MX-09</x:v>
      </x:c>
      <x:c r="C33" s="43" t="str">
        <x:v>Starbucks Rewards México</x:v>
      </x:c>
      <x:c r="D33" s="43" t="str">
        <x:v>A1</x:v>
      </x:c>
      <x:c r="E33" s="43" t="str">
        <x:v>Términos Starbucks Rewards</x:v>
      </x:c>
      <x:c r="F33" s="49" t="str">
        <x:v>https://rewards.starbucks.mx/tos/rewards</x:v>
      </x:c>
      <x:c r="G33" s="78" t="d">
        <x:v>2026-10-19T18:00:00.000Z</x:v>
      </x:c>
      <x:c r="H33" s="43" t="str">
        <x:v>A–H</x:v>
      </x:c>
      <x:c r="I33" s="49" t="str">
        <x:v>Acumulación, niveles, recompensas y vigencia</x:v>
      </x:c>
      <x:c r="J33" s="49" t="str">
        <x:v>Sustenta la ficha y los scores del caso MX-09.</x:v>
      </x:c>
      <x:c r="K33" s="84" t="n">
        <x:v>100</x:v>
      </x:c>
      <x:c r="L33" s="84" t="n">
        <x:v>100</x:v>
      </x:c>
      <x:c r="M33" s="84" t="n">
        <x:v>100</x:v>
      </x:c>
      <x:c r="N33" s="84" t="n">
        <x:v>95</x:v>
      </x:c>
      <x:c r="O33" s="84" t="n">
        <x:v>100</x:v>
      </x:c>
      <x:c r="P33" s="84" t="n">
        <x:f>ROUND(K33*25%+L33*25%+M33*20%+N33*15%+O33*15%,0)</x:f>
        <x:v>99</x:v>
      </x:c>
      <x:c r="Q33" s="46" t="str">
        <x:v>Alta</x:v>
      </x:c>
      <x:c r="R33" s="46" t="str">
        <x:v>Sí</x:v>
      </x:c>
      <x:c r="S33" s="46" t="str">
        <x:f>IF(AND(R33="Sí",P33&gt;=70),"Sí","No")</x:f>
        <x:v>Sí</x:v>
      </x:c>
    </x:row>
    <x:row r="34" ht="58" customHeight="1">
      <x:c r="A34" s="43" t="str">
        <x:v>F-MX09-02</x:v>
      </x:c>
      <x:c r="B34" s="43" t="str">
        <x:v>MX-09</x:v>
      </x:c>
      <x:c r="C34" s="43" t="str">
        <x:v>Starbucks Rewards México</x:v>
      </x:c>
      <x:c r="D34" s="43" t="str">
        <x:v>A2</x:v>
      </x:c>
      <x:c r="E34" s="43" t="str">
        <x:v>Starbucks Rewards México</x:v>
      </x:c>
      <x:c r="F34" s="49" t="str">
        <x:v>https://rewards.starbucks.mx/</x:v>
      </x:c>
      <x:c r="G34" s="78" t="d">
        <x:v>2026-10-19T18:00:00.000Z</x:v>
      </x:c>
      <x:c r="H34" s="43" t="str">
        <x:v>A–H</x:v>
      </x:c>
      <x:c r="I34" s="49" t="str">
        <x:v>QR, pago, Stars y beneficios</x:v>
      </x:c>
      <x:c r="J34" s="49" t="str">
        <x:v>Sustenta la ficha y los scores del caso MX-09.</x:v>
      </x:c>
      <x:c r="K34" s="84" t="n">
        <x:v>100</x:v>
      </x:c>
      <x:c r="L34" s="84" t="n">
        <x:v>90</x:v>
      </x:c>
      <x:c r="M34" s="84" t="n">
        <x:v>100</x:v>
      </x:c>
      <x:c r="N34" s="84" t="n">
        <x:v>95</x:v>
      </x:c>
      <x:c r="O34" s="84" t="n">
        <x:v>100</x:v>
      </x:c>
      <x:c r="P34" s="84" t="n">
        <x:f>ROUND(K34*25%+L34*25%+M34*20%+N34*15%+O34*15%,0)</x:f>
        <x:v>97</x:v>
      </x:c>
      <x:c r="Q34" s="46" t="str">
        <x:v>Alta</x:v>
      </x:c>
      <x:c r="R34" s="46" t="str">
        <x:v>Sí</x:v>
      </x:c>
      <x:c r="S34" s="46" t="str">
        <x:f>IF(AND(R34="Sí",P34&gt;=70),"Sí","No")</x:f>
        <x:v>Sí</x:v>
      </x:c>
    </x:row>
    <x:row r="35" ht="58" customHeight="1">
      <x:c r="A35" s="43" t="str">
        <x:v>F-MX09-03</x:v>
      </x:c>
      <x:c r="B35" s="43" t="str">
        <x:v>MX-09</x:v>
      </x:c>
      <x:c r="C35" s="43" t="str">
        <x:v>Starbucks Rewards México</x:v>
      </x:c>
      <x:c r="D35" s="43" t="str">
        <x:v>A2/B2</x:v>
      </x:c>
      <x:c r="E35" s="43" t="str">
        <x:v>Google Play Starbucks México</x:v>
      </x:c>
      <x:c r="F35" s="49" t="str">
        <x:v>https://play.google.com/store/apps/details?id=com.starbucks.mx</x:v>
      </x:c>
      <x:c r="G35" s="78" t="d">
        <x:v>2026-10-19T18:00:00.000Z</x:v>
      </x:c>
      <x:c r="H35" s="43" t="str">
        <x:v>A–H</x:v>
      </x:c>
      <x:c r="I35" s="49" t="str">
        <x:v>App vigente y reseñas de saldo, pedido y estabilidad</x:v>
      </x:c>
      <x:c r="J35" s="49" t="str">
        <x:v>Sustenta la ficha y los scores del caso MX-09.</x:v>
      </x:c>
      <x:c r="K35" s="84" t="n">
        <x:v>90</x:v>
      </x:c>
      <x:c r="L35" s="84" t="n">
        <x:v>90</x:v>
      </x:c>
      <x:c r="M35" s="84" t="n">
        <x:v>100</x:v>
      </x:c>
      <x:c r="N35" s="84" t="n">
        <x:v>95</x:v>
      </x:c>
      <x:c r="O35" s="84" t="n">
        <x:v>100</x:v>
      </x:c>
      <x:c r="P35" s="84" t="n">
        <x:f>ROUND(K35*25%+L35*25%+M35*20%+N35*15%+O35*15%,0)</x:f>
        <x:v>94</x:v>
      </x:c>
      <x:c r="Q35" s="46" t="str">
        <x:v>Alta</x:v>
      </x:c>
      <x:c r="R35" s="46" t="str">
        <x:v>Sí</x:v>
      </x:c>
      <x:c r="S35" s="46" t="str">
        <x:f>IF(AND(R35="Sí",P35&gt;=70),"Sí","No")</x:f>
        <x:v>Sí</x:v>
      </x:c>
    </x:row>
    <x:row r="36" ht="58" customHeight="1">
      <x:c r="A36" s="43" t="str">
        <x:v>F-MX10-01</x:v>
      </x:c>
      <x:c r="B36" s="43" t="str">
        <x:v>MX-10</x:v>
      </x:c>
      <x:c r="C36" s="43" t="str">
        <x:v>Doters</x:v>
      </x:c>
      <x:c r="D36" s="43" t="str">
        <x:v>A1</x:v>
      </x:c>
      <x:c r="E36" s="43" t="str">
        <x:v>Términos Doters</x:v>
      </x:c>
      <x:c r="F36" s="49" t="str">
        <x:v>https://www.doters.com/legal/tyc</x:v>
      </x:c>
      <x:c r="G36" s="78" t="d">
        <x:v>2026-10-19T18:00:00.000Z</x:v>
      </x:c>
      <x:c r="H36" s="43" t="str">
        <x:v>A–H</x:v>
      </x:c>
      <x:c r="I36" s="49" t="str">
        <x:v>Marco del programa, niveles, puntos y aliados</x:v>
      </x:c>
      <x:c r="J36" s="49" t="str">
        <x:v>Sustenta la ficha y los scores del caso MX-10.</x:v>
      </x:c>
      <x:c r="K36" s="84" t="n">
        <x:v>100</x:v>
      </x:c>
      <x:c r="L36" s="84" t="n">
        <x:v>90</x:v>
      </x:c>
      <x:c r="M36" s="84" t="n">
        <x:v>85</x:v>
      </x:c>
      <x:c r="N36" s="84" t="n">
        <x:v>85</x:v>
      </x:c>
      <x:c r="O36" s="84" t="n">
        <x:v>95</x:v>
      </x:c>
      <x:c r="P36" s="84" t="n">
        <x:f>ROUND(K36*25%+L36*25%+M36*20%+N36*15%+O36*15%,0)</x:f>
        <x:v>92</x:v>
      </x:c>
      <x:c r="Q36" s="46" t="str">
        <x:v>Alta</x:v>
      </x:c>
      <x:c r="R36" s="46" t="str">
        <x:v>Sí</x:v>
      </x:c>
      <x:c r="S36" s="46" t="str">
        <x:f>IF(AND(R36="Sí",P36&gt;=70),"Sí","No")</x:f>
        <x:v>Sí</x:v>
      </x:c>
    </x:row>
    <x:row r="37" ht="58" customHeight="1">
      <x:c r="A37" s="43" t="str">
        <x:v>F-MX10-02</x:v>
      </x:c>
      <x:c r="B37" s="43" t="str">
        <x:v>MX-10</x:v>
      </x:c>
      <x:c r="C37" s="43" t="str">
        <x:v>Doters</x:v>
      </x:c>
      <x:c r="D37" s="43" t="str">
        <x:v>A2</x:v>
      </x:c>
      <x:c r="E37" s="43" t="str">
        <x:v>Viva y Doters</x:v>
      </x:c>
      <x:c r="F37" s="49" t="str">
        <x:v>https://www.vivaaerobus.com/</x:v>
      </x:c>
      <x:c r="G37" s="78" t="d">
        <x:v>2026-10-19T18:00:00.000Z</x:v>
      </x:c>
      <x:c r="H37" s="43" t="str">
        <x:v>A–H</x:v>
      </x:c>
      <x:c r="I37" s="49" t="str">
        <x:v>Acumulación, uso en vuelos y propuesta de aliados</x:v>
      </x:c>
      <x:c r="J37" s="49" t="str">
        <x:v>Sustenta la ficha y los scores del caso MX-10.</x:v>
      </x:c>
      <x:c r="K37" s="84" t="n">
        <x:v>100</x:v>
      </x:c>
      <x:c r="L37" s="84" t="n">
        <x:v>90</x:v>
      </x:c>
      <x:c r="M37" s="84" t="n">
        <x:v>100</x:v>
      </x:c>
      <x:c r="N37" s="84" t="n">
        <x:v>95</x:v>
      </x:c>
      <x:c r="O37" s="84" t="n">
        <x:v>100</x:v>
      </x:c>
      <x:c r="P37" s="84" t="n">
        <x:f>ROUND(K37*25%+L37*25%+M37*20%+N37*15%+O37*15%,0)</x:f>
        <x:v>97</x:v>
      </x:c>
      <x:c r="Q37" s="46" t="str">
        <x:v>Alta</x:v>
      </x:c>
      <x:c r="R37" s="46" t="str">
        <x:v>Sí</x:v>
      </x:c>
      <x:c r="S37" s="46" t="str">
        <x:f>IF(AND(R37="Sí",P37&gt;=70),"Sí","No")</x:f>
        <x:v>Sí</x:v>
      </x:c>
    </x:row>
    <x:row r="38" ht="58" customHeight="1">
      <x:c r="A38" s="43" t="str">
        <x:v>F-MX10-03</x:v>
      </x:c>
      <x:c r="B38" s="43" t="str">
        <x:v>MX-10</x:v>
      </x:c>
      <x:c r="C38" s="43" t="str">
        <x:v>Doters</x:v>
      </x:c>
      <x:c r="D38" s="43" t="str">
        <x:v>A2/B2</x:v>
      </x:c>
      <x:c r="E38" s="43" t="str">
        <x:v>Google Play Doters</x:v>
      </x:c>
      <x:c r="F38" s="49" t="str">
        <x:v>https://play.google.com/store/apps/details?id=com.doters.app</x:v>
      </x:c>
      <x:c r="G38" s="78" t="d">
        <x:v>2026-10-19T18:00:00.000Z</x:v>
      </x:c>
      <x:c r="H38" s="43" t="str">
        <x:v>A–H</x:v>
      </x:c>
      <x:c r="I38" s="49" t="str">
        <x:v>Transferencias, Mercadoters, niveles, actividad y reseñas</x:v>
      </x:c>
      <x:c r="J38" s="49" t="str">
        <x:v>Sustenta la ficha y los scores del caso MX-10.</x:v>
      </x:c>
      <x:c r="K38" s="84" t="n">
        <x:v>90</x:v>
      </x:c>
      <x:c r="L38" s="84" t="n">
        <x:v>90</x:v>
      </x:c>
      <x:c r="M38" s="84" t="n">
        <x:v>100</x:v>
      </x:c>
      <x:c r="N38" s="84" t="n">
        <x:v>95</x:v>
      </x:c>
      <x:c r="O38" s="84" t="n">
        <x:v>100</x:v>
      </x:c>
      <x:c r="P38" s="84" t="n">
        <x:f>ROUND(K38*25%+L38*25%+M38*20%+N38*15%+O38*15%,0)</x:f>
        <x:v>94</x:v>
      </x:c>
      <x:c r="Q38" s="46" t="str">
        <x:v>Alta</x:v>
      </x:c>
      <x:c r="R38" s="46" t="str">
        <x:v>Sí</x:v>
      </x:c>
      <x:c r="S38" s="46" t="str">
        <x:f>IF(AND(R38="Sí",P38&gt;=70),"Sí","No")</x:f>
        <x:v>Sí</x:v>
      </x:c>
    </x:row>
    <x:row r="39" ht="58" customHeight="1">
      <x:c r="A39" s="43" t="str">
        <x:v>F-MX11-01</x:v>
      </x:c>
      <x:c r="B39" s="43" t="str">
        <x:v>MX-11</x:v>
      </x:c>
      <x:c r="C39" s="43" t="str">
        <x:v>Vemo Watts</x:v>
      </x:c>
      <x:c r="D39" s="43" t="str">
        <x:v>A1</x:v>
      </x:c>
      <x:c r="E39" s="43" t="str">
        <x:v>Términos +Watts</x:v>
      </x:c>
      <x:c r="F39" s="49" t="str">
        <x:v>https://vemovilidad.com/terminos/programa-mas-watts</x:v>
      </x:c>
      <x:c r="G39" s="78" t="d">
        <x:v>2026-10-19T18:00:00.000Z</x:v>
      </x:c>
      <x:c r="H39" s="43" t="str">
        <x:v>A–H</x:v>
      </x:c>
      <x:c r="I39" s="49" t="str">
        <x:v>Invitación, niveles semanales, hasta 8% Wattsback, tope y vigencia al 30 de noviembre de 2026</x:v>
      </x:c>
      <x:c r="J39" s="49" t="str">
        <x:v>Sustenta la ficha y los scores del caso MX-11.</x:v>
      </x:c>
      <x:c r="K39" s="84" t="n">
        <x:v>100</x:v>
      </x:c>
      <x:c r="L39" s="84" t="n">
        <x:v>100</x:v>
      </x:c>
      <x:c r="M39" s="84" t="n">
        <x:v>100</x:v>
      </x:c>
      <x:c r="N39" s="84" t="n">
        <x:v>95</x:v>
      </x:c>
      <x:c r="O39" s="84" t="n">
        <x:v>100</x:v>
      </x:c>
      <x:c r="P39" s="84" t="n">
        <x:f>ROUND(K39*25%+L39*25%+M39*20%+N39*15%+O39*15%,0)</x:f>
        <x:v>99</x:v>
      </x:c>
      <x:c r="Q39" s="46" t="str">
        <x:v>Alta</x:v>
      </x:c>
      <x:c r="R39" s="46" t="str">
        <x:v>Sí</x:v>
      </x:c>
      <x:c r="S39" s="46" t="str">
        <x:f>IF(AND(R39="Sí",P39&gt;=70),"Sí","No")</x:f>
        <x:v>Sí</x:v>
      </x:c>
    </x:row>
    <x:row r="40" ht="58" customHeight="1">
      <x:c r="A40" s="43" t="str">
        <x:v>F-MX11-02</x:v>
      </x:c>
      <x:c r="B40" s="43" t="str">
        <x:v>MX-11</x:v>
      </x:c>
      <x:c r="C40" s="43" t="str">
        <x:v>Vemo Watts</x:v>
      </x:c>
      <x:c r="D40" s="43" t="str">
        <x:v>A2/B2</x:v>
      </x:c>
      <x:c r="E40" s="43" t="str">
        <x:v>Google Play Vemo Watts</x:v>
      </x:c>
      <x:c r="F40" s="49" t="str">
        <x:v>https://play.google.com/store/apps/details?id=com.vemo.watts</x:v>
      </x:c>
      <x:c r="G40" s="78" t="d">
        <x:v>2026-10-19T18:00:00.000Z</x:v>
      </x:c>
      <x:c r="H40" s="43" t="str">
        <x:v>A–H</x:v>
      </x:c>
      <x:c r="I40" s="49" t="str">
        <x:v>Mapa, QR, pago, historial, soporte y reseñas</x:v>
      </x:c>
      <x:c r="J40" s="49" t="str">
        <x:v>Sustenta la ficha y los scores del caso MX-11.</x:v>
      </x:c>
      <x:c r="K40" s="84" t="n">
        <x:v>90</x:v>
      </x:c>
      <x:c r="L40" s="84" t="n">
        <x:v>95</x:v>
      </x:c>
      <x:c r="M40" s="84" t="n">
        <x:v>100</x:v>
      </x:c>
      <x:c r="N40" s="84" t="n">
        <x:v>95</x:v>
      </x:c>
      <x:c r="O40" s="84" t="n">
        <x:v>100</x:v>
      </x:c>
      <x:c r="P40" s="84" t="n">
        <x:f>ROUND(K40*25%+L40*25%+M40*20%+N40*15%+O40*15%,0)</x:f>
        <x:v>96</x:v>
      </x:c>
      <x:c r="Q40" s="46" t="str">
        <x:v>Alta</x:v>
      </x:c>
      <x:c r="R40" s="46" t="str">
        <x:v>Sí</x:v>
      </x:c>
      <x:c r="S40" s="46" t="str">
        <x:f>IF(AND(R40="Sí",P40&gt;=70),"Sí","No")</x:f>
        <x:v>Sí</x:v>
      </x:c>
    </x:row>
    <x:row r="41" ht="58" customHeight="1">
      <x:c r="A41" s="43" t="str">
        <x:v>F-MX11-03</x:v>
      </x:c>
      <x:c r="B41" s="43" t="str">
        <x:v>MX-11</x:v>
      </x:c>
      <x:c r="C41" s="43" t="str">
        <x:v>Vemo Watts</x:v>
      </x:c>
      <x:c r="D41" s="43" t="str">
        <x:v>A1</x:v>
      </x:c>
      <x:c r="E41" s="43" t="str">
        <x:v>Referidos Watts</x:v>
      </x:c>
      <x:c r="F41" s="49" t="str">
        <x:v>https://vemovilidad.com/terminos-y-condiciones-programa-de-referidos-watts/</x:v>
      </x:c>
      <x:c r="G41" s="78" t="d">
        <x:v>2026-10-19T18:00:00.000Z</x:v>
      </x:c>
      <x:c r="H41" s="43" t="str">
        <x:v>A–H</x:v>
      </x:c>
      <x:c r="I41" s="49" t="str">
        <x:v>Activadores de adquisición y recompensa</x:v>
      </x:c>
      <x:c r="J41" s="49" t="str">
        <x:v>Sustenta la ficha y los scores del caso MX-11.</x:v>
      </x:c>
      <x:c r="K41" s="84" t="n">
        <x:v>100</x:v>
      </x:c>
      <x:c r="L41" s="84" t="n">
        <x:v>90</x:v>
      </x:c>
      <x:c r="M41" s="84" t="n">
        <x:v>100</x:v>
      </x:c>
      <x:c r="N41" s="84" t="n">
        <x:v>90</x:v>
      </x:c>
      <x:c r="O41" s="84" t="n">
        <x:v>100</x:v>
      </x:c>
      <x:c r="P41" s="84" t="n">
        <x:f>ROUND(K41*25%+L41*25%+M41*20%+N41*15%+O41*15%,0)</x:f>
        <x:v>96</x:v>
      </x:c>
      <x:c r="Q41" s="46" t="str">
        <x:v>Alta</x:v>
      </x:c>
      <x:c r="R41" s="46" t="str">
        <x:v>Sí</x:v>
      </x:c>
      <x:c r="S41" s="46" t="str">
        <x:f>IF(AND(R41="Sí",P41&gt;=70),"Sí","No")</x:f>
        <x:v>Sí</x:v>
      </x:c>
    </x:row>
    <x:row r="42" ht="58" customHeight="1">
      <x:c r="A42" s="43" t="str">
        <x:v>F-MX12-01</x:v>
      </x:c>
      <x:c r="B42" s="43" t="str">
        <x:v>MX-12</x:v>
      </x:c>
      <x:c r="C42" s="43" t="str">
        <x:v>Evergo</x:v>
      </x:c>
      <x:c r="D42" s="43" t="str">
        <x:v>A1/A2</x:v>
      </x:c>
      <x:c r="E42" s="43" t="str">
        <x:v>FAQ Evergo México</x:v>
      </x:c>
      <x:c r="F42" s="49" t="str">
        <x:v>https://evergo.com/soporte/preguntas-frecuentes/</x:v>
      </x:c>
      <x:c r="G42" s="78" t="d">
        <x:v>2026-10-19T18:00:00.000Z</x:v>
      </x:c>
      <x:c r="H42" s="43" t="str">
        <x:v>A–H</x:v>
      </x:c>
      <x:c r="I42" s="49" t="str">
        <x:v>Wallet, reserva, QR o ID, RFID, pago, factura y soporte; sin loyalty vigente identificado</x:v>
      </x:c>
      <x:c r="J42" s="49" t="str">
        <x:v>Sustenta la ficha y los scores del caso MX-12.</x:v>
      </x:c>
      <x:c r="K42" s="84" t="n">
        <x:v>100</x:v>
      </x:c>
      <x:c r="L42" s="84" t="n">
        <x:v>100</x:v>
      </x:c>
      <x:c r="M42" s="84" t="n">
        <x:v>100</x:v>
      </x:c>
      <x:c r="N42" s="84" t="n">
        <x:v>95</x:v>
      </x:c>
      <x:c r="O42" s="84" t="n">
        <x:v>100</x:v>
      </x:c>
      <x:c r="P42" s="84" t="n">
        <x:f>ROUND(K42*25%+L42*25%+M42*20%+N42*15%+O42*15%,0)</x:f>
        <x:v>99</x:v>
      </x:c>
      <x:c r="Q42" s="46" t="str">
        <x:v>Alta</x:v>
      </x:c>
      <x:c r="R42" s="46" t="str">
        <x:v>Sí</x:v>
      </x:c>
      <x:c r="S42" s="46" t="str">
        <x:f>IF(AND(R42="Sí",P42&gt;=70),"Sí","No")</x:f>
        <x:v>Sí</x:v>
      </x:c>
    </x:row>
    <x:row r="43" ht="58" customHeight="1">
      <x:c r="A43" s="43" t="str">
        <x:v>F-MX12-02</x:v>
      </x:c>
      <x:c r="B43" s="43" t="str">
        <x:v>MX-12</x:v>
      </x:c>
      <x:c r="C43" s="43" t="str">
        <x:v>Evergo</x:v>
      </x:c>
      <x:c r="D43" s="43" t="str">
        <x:v>A1/A2</x:v>
      </x:c>
      <x:c r="E43" s="43" t="str">
        <x:v>Proceso de registro y carga Evergo</x:v>
      </x:c>
      <x:c r="F43" s="49" t="str">
        <x:v>https://evergo.com/wp-content/uploads/2024/09/proceso-de-registro-y-carga-de-vehiculos-en-estaciones-evergo.pdf</x:v>
      </x:c>
      <x:c r="G43" s="78" t="d">
        <x:v>2026-10-19T18:00:00.000Z</x:v>
      </x:c>
      <x:c r="H43" s="43" t="str">
        <x:v>A–H</x:v>
      </x:c>
      <x:c r="I43" s="49" t="str">
        <x:v>Registro, microcargo, fondos, selección de conector y flujo de carga</x:v>
      </x:c>
      <x:c r="J43" s="49" t="str">
        <x:v>Sustenta la ficha y los scores del caso MX-12.</x:v>
      </x:c>
      <x:c r="K43" s="84" t="n">
        <x:v>100</x:v>
      </x:c>
      <x:c r="L43" s="84" t="n">
        <x:v>100</x:v>
      </x:c>
      <x:c r="M43" s="84" t="n">
        <x:v>90</x:v>
      </x:c>
      <x:c r="N43" s="84" t="n">
        <x:v>95</x:v>
      </x:c>
      <x:c r="O43" s="84" t="n">
        <x:v>100</x:v>
      </x:c>
      <x:c r="P43" s="84" t="n">
        <x:f>ROUND(K43*25%+L43*25%+M43*20%+N43*15%+O43*15%,0)</x:f>
        <x:v>97</x:v>
      </x:c>
      <x:c r="Q43" s="46" t="str">
        <x:v>Alta</x:v>
      </x:c>
      <x:c r="R43" s="46" t="str">
        <x:v>Sí</x:v>
      </x:c>
      <x:c r="S43" s="46" t="str">
        <x:f>IF(AND(R43="Sí",P43&gt;=70),"Sí","No")</x:f>
        <x:v>Sí</x:v>
      </x:c>
    </x:row>
    <x:row r="44" ht="58" customHeight="1">
      <x:c r="A44" s="44" t="str">
        <x:v>F-MX12-03</x:v>
      </x:c>
      <x:c r="B44" s="44" t="str">
        <x:v>MX-12</x:v>
      </x:c>
      <x:c r="C44" s="44" t="str">
        <x:v>Evergo</x:v>
      </x:c>
      <x:c r="D44" s="44" t="str">
        <x:v>A2/B2</x:v>
      </x:c>
      <x:c r="E44" s="44" t="str">
        <x:v>Google Play Evergo</x:v>
      </x:c>
      <x:c r="F44" s="50" t="str">
        <x:v>https://play.google.com/store/apps/details?id=com.evergo.app</x:v>
      </x:c>
      <x:c r="G44" s="79" t="d">
        <x:v>2026-10-19T18:00:00.000Z</x:v>
      </x:c>
      <x:c r="H44" s="44" t="str">
        <x:v>A–H</x:v>
      </x:c>
      <x:c r="I44" s="50" t="str">
        <x:v>Nueva app vigente; volumen público insuficiente para una lectura robusta de reseñas</x:v>
      </x:c>
      <x:c r="J44" s="50" t="str">
        <x:v>Sustenta la ficha y los scores del caso MX-12.</x:v>
      </x:c>
      <x:c r="K44" s="85" t="n">
        <x:v>90</x:v>
      </x:c>
      <x:c r="L44" s="85" t="n">
        <x:v>90</x:v>
      </x:c>
      <x:c r="M44" s="85" t="n">
        <x:v>100</x:v>
      </x:c>
      <x:c r="N44" s="85" t="n">
        <x:v>90</x:v>
      </x:c>
      <x:c r="O44" s="85" t="n">
        <x:v>100</x:v>
      </x:c>
      <x:c r="P44" s="85" t="n">
        <x:f>ROUND(K44*25%+L44*25%+M44*20%+N44*15%+O44*15%,0)</x:f>
        <x:v>94</x:v>
      </x:c>
      <x:c r="Q44" s="47" t="str">
        <x:v>Media alta</x:v>
      </x:c>
      <x:c r="R44" s="47" t="str">
        <x:v>Sí</x:v>
      </x:c>
      <x:c r="S44" s="47" t="str">
        <x:f>IF(AND(R44="Sí",P44&gt;=70),"Sí","No")</x:f>
        <x:v>Sí</x:v>
      </x:c>
    </x:row>
  </x:sheetData>
  <x:mergeCells>
    <x:mergeCell ref="A2:S2"/>
    <x:mergeCell ref="A3:S3"/>
  </x:mergeCells>
  <x:conditionalFormatting sqref="P7:P44">
    <x:cfRule type="colorScale" priority="1">
      <x:colorScale>
        <x:cfvo type="min"/>
        <x:cfvo type="percentile" val="50"/>
        <x:cfvo type="max"/>
        <x:color rgb="FFFDEBEC"/>
        <x:color rgb="FFFFF4D6"/>
        <x:color rgb="FFE8F5EF"/>
      </x:colorScale>
    </x:cfRule>
  </x:conditionalFormatting>
  <x:pageMargins left="0.7" right="0.7" top="0.75" bottom="0.75" header="0.3" footer="0.3"/>
  <x:tableParts count="1">
    <x:tablePart xmlns:r="http://schemas.openxmlformats.org/officeDocument/2006/relationships" r:id="R98a94ced05fa47a4"/>
  </x:tableParts>
</x:worksheet>
</file>

<file path=xl/worksheets/sheet9.xml><?xml version="1.0" encoding="utf-8"?>
<x:worksheet xmlns:x="http://schemas.openxmlformats.org/spreadsheetml/2006/main">
  <x:sheetPr>
    <x:tabColor rgb="FF6E7C96"/>
  </x:sheetPr>
  <x:sheetViews>
    <x:sheetView showGridLines="0" workbookViewId="0">
      <x:pane ySplit="6" topLeftCell="A7" activePane="bottomLeft" state="frozen"/>
    </x:sheetView>
  </x:sheetViews>
  <x:sheetFormatPr defaultRowHeight="15"/>
  <x:cols>
    <x:col min="1" max="1" width="18" hidden="0" customWidth="1"/>
    <x:col min="2" max="2" width="100" hidden="0" customWidth="1"/>
    <x:col min="3" max="3" width="10" hidden="0" customWidth="1"/>
    <x:col min="4" max="4" width="30" hidden="0" customWidth="1"/>
    <x:col min="5" max="5" width="50" hidden="0" customWidth="1"/>
    <x:col min="6" max="6" width="25" hidden="0" customWidth="1"/>
    <x:col min="7" max="7" width="25" hidden="0" customWidth="1"/>
    <x:col min="8" max="8" width="25" hidden="0" customWidth="1"/>
  </x:cols>
  <x:sheetData>
    <x:row r="2">
      <x:c r="A2" s="2" t="str">
        <x:v>Metodología de evaluación</x:v>
      </x:c>
      <x:c r="B2" s="92"/>
      <x:c r="C2" s="92"/>
      <x:c r="D2" s="92"/>
      <x:c r="E2" s="92"/>
      <x:c r="F2" s="92"/>
      <x:c r="G2" s="92"/>
      <x:c r="H2" s="92"/>
    </x:row>
    <x:row r="3">
      <x:c r="A3" s="5" t="str">
        <x:v>31 criterios, ocho dimensiones y score ajustado por confianza de la evidencia.</x:v>
      </x:c>
      <x:c r="B3" s="92"/>
      <x:c r="C3" s="92"/>
      <x:c r="D3" s="92"/>
      <x:c r="E3" s="92"/>
      <x:c r="F3" s="92"/>
      <x:c r="G3" s="92"/>
      <x:c r="H3" s="92"/>
    </x:row>
    <x:row r="4">
      <x:c r="A4" s="93"/>
      <x:c r="B4" s="93"/>
      <x:c r="C4" s="93"/>
      <x:c r="D4" s="93"/>
      <x:c r="E4" s="93"/>
      <x:c r="F4" s="93"/>
      <x:c r="G4" s="93"/>
      <x:c r="H4" s="93"/>
    </x:row>
    <x:row r="5">
      <x:c r="A5" s="92"/>
      <x:c r="B5" s="92"/>
      <x:c r="C5" s="92"/>
      <x:c r="D5" s="92"/>
      <x:c r="E5" s="92"/>
      <x:c r="F5" s="92"/>
      <x:c r="G5" s="92"/>
      <x:c r="H5" s="92"/>
    </x:row>
    <x:row r="6" ht="42" customHeight="1">
      <x:c r="A6" s="39" t="str">
        <x:v>Código</x:v>
      </x:c>
      <x:c r="B6" s="39" t="str">
        <x:v>Dimensión</x:v>
      </x:c>
      <x:c r="C6" s="39" t="str">
        <x:v>Peso</x:v>
      </x:c>
      <x:c r="D6" s="39" t="str">
        <x:v>Criterio</x:v>
      </x:c>
      <x:c r="E6" s="39" t="str">
        <x:v>Pregunta</x:v>
      </x:c>
      <x:c r="F6" s="39" t="str">
        <x:v>Ancla 1</x:v>
      </x:c>
      <x:c r="G6" s="39" t="str">
        <x:v>Ancla 3</x:v>
      </x:c>
      <x:c r="H6" s="39" t="str">
        <x:v>Ancla 5</x:v>
      </x:c>
    </x:row>
    <x:row r="7" ht="54" customHeight="1">
      <x:c r="A7" s="42" t="str">
        <x:v>A1</x:v>
      </x:c>
      <x:c r="B7" s="42" t="str">
        <x:v>Relevancia estratégica</x:v>
      </x:c>
      <x:c r="C7" s="45" t="n">
        <x:v>5</x:v>
      </x:c>
      <x:c r="D7" s="48" t="str">
        <x:v>Alineación con prioridades de AKRON</x:v>
      </x:c>
      <x:c r="E7" s="48" t="str">
        <x:v>¿Responde una decisión real sobre lealtad, recurrencia o crecimiento?</x:v>
      </x:c>
      <x:c r="F7" s="48" t="str">
        <x:v>Sin relación</x:v>
      </x:c>
      <x:c r="G7" s="48" t="str">
        <x:v>Relación indirecta</x:v>
      </x:c>
      <x:c r="H7" s="48" t="str">
        <x:v>Prioridad directa</x:v>
      </x:c>
    </x:row>
    <x:row r="8" ht="54" customHeight="1">
      <x:c r="A8" s="43" t="str">
        <x:v>A2</x:v>
      </x:c>
      <x:c r="B8" s="43" t="str">
        <x:v>Relevancia estratégica</x:v>
      </x:c>
      <x:c r="C8" s="46" t="n">
        <x:v>4</x:v>
      </x:c>
      <x:c r="D8" s="49" t="str">
        <x:v>Cercanía al negocio</x:v>
      </x:c>
      <x:c r="E8" s="49" t="str">
        <x:v>¿Es aplicable a combustible, conveniencia, movilidad o energía?</x:v>
      </x:c>
      <x:c r="F8" s="49" t="str">
        <x:v>No comparable</x:v>
      </x:c>
      <x:c r="G8" s="49" t="str">
        <x:v>Parcialmente comparable</x:v>
      </x:c>
      <x:c r="H8" s="49" t="str">
        <x:v>Directamente comparable</x:v>
      </x:c>
    </x:row>
    <x:row r="9" ht="54" customHeight="1">
      <x:c r="A9" s="43" t="str">
        <x:v>A3</x:v>
      </x:c>
      <x:c r="B9" s="43" t="str">
        <x:v>Relevancia estratégica</x:v>
      </x:c>
      <x:c r="C9" s="46" t="n">
        <x:v>3</x:v>
      </x:c>
      <x:c r="D9" s="49" t="str">
        <x:v>Capacidad de diferenciación</x:v>
      </x:c>
      <x:c r="E9" s="49" t="str">
        <x:v>¿Puede ayudar a AKRON a diferenciarse en México?</x:v>
      </x:c>
      <x:c r="F9" s="49" t="str">
        <x:v>Común</x:v>
      </x:c>
      <x:c r="G9" s="49" t="str">
        <x:v>Mejora incremental</x:v>
      </x:c>
      <x:c r="H9" s="49" t="str">
        <x:v>Diferenciador claro</x:v>
      </x:c>
    </x:row>
    <x:row r="10" ht="54" customHeight="1">
      <x:c r="A10" s="43" t="str">
        <x:v>A4</x:v>
      </x:c>
      <x:c r="B10" s="43" t="str">
        <x:v>Relevancia estratégica</x:v>
      </x:c>
      <x:c r="C10" s="46" t="n">
        <x:v>3</x:v>
      </x:c>
      <x:c r="D10" s="49" t="str">
        <x:v>Utilidad para decidir</x:v>
      </x:c>
      <x:c r="E10" s="49" t="str">
        <x:v>¿Genera una decisión concreta y accionable?</x:v>
      </x:c>
      <x:c r="F10" s="49" t="str">
        <x:v>Solo descriptivo</x:v>
      </x:c>
      <x:c r="G10" s="49" t="str">
        <x:v>Orienta hipótesis</x:v>
      </x:c>
      <x:c r="H10" s="49" t="str">
        <x:v>Define una decisión</x:v>
      </x:c>
    </x:row>
    <x:row r="11" ht="54" customHeight="1">
      <x:c r="A11" s="43" t="str">
        <x:v>B1</x:v>
      </x:c>
      <x:c r="B11" s="43" t="str">
        <x:v>Valor para el cliente</x:v>
      </x:c>
      <x:c r="C11" s="46" t="n">
        <x:v>4</x:v>
      </x:c>
      <x:c r="D11" s="49" t="str">
        <x:v>Claridad del beneficio</x:v>
      </x:c>
      <x:c r="E11" s="49" t="str">
        <x:v>¿El usuario entiende rápidamente qué gana?</x:v>
      </x:c>
      <x:c r="F11" s="49" t="str">
        <x:v>Confuso</x:v>
      </x:c>
      <x:c r="G11" s="49" t="str">
        <x:v>Entendible con esfuerzo</x:v>
      </x:c>
      <x:c r="H11" s="49" t="str">
        <x:v>Inmediato y evidente</x:v>
      </x:c>
    </x:row>
    <x:row r="12" ht="54" customHeight="1">
      <x:c r="A12" s="43" t="str">
        <x:v>B2</x:v>
      </x:c>
      <x:c r="B12" s="43" t="str">
        <x:v>Valor para el cliente</x:v>
      </x:c>
      <x:c r="C12" s="46" t="n">
        <x:v>4</x:v>
      </x:c>
      <x:c r="D12" s="49" t="str">
        <x:v>Velocidad para obtener valor</x:v>
      </x:c>
      <x:c r="E12" s="49" t="str">
        <x:v>¿Cuánto tarda el usuario en recibir un beneficio relevante?</x:v>
      </x:c>
      <x:c r="F12" s="49" t="str">
        <x:v>Largo plazo</x:v>
      </x:c>
      <x:c r="G12" s="49" t="str">
        <x:v>Plazo medio</x:v>
      </x:c>
      <x:c r="H12" s="49" t="str">
        <x:v>Desde primeras visitas</x:v>
      </x:c>
    </x:row>
    <x:row r="13" ht="54" customHeight="1">
      <x:c r="A13" s="43" t="str">
        <x:v>B3</x:v>
      </x:c>
      <x:c r="B13" s="43" t="str">
        <x:v>Valor para el cliente</x:v>
      </x:c>
      <x:c r="C13" s="46" t="n">
        <x:v>3</x:v>
      </x:c>
      <x:c r="D13" s="49" t="str">
        <x:v>Flexibilidad de redención</x:v>
      </x:c>
      <x:c r="E13" s="49" t="str">
        <x:v>¿Ofrece opciones útiles y fáciles de usar?</x:v>
      </x:c>
      <x:c r="F13" s="49" t="str">
        <x:v>Una opción restrictiva</x:v>
      </x:c>
      <x:c r="G13" s="49" t="str">
        <x:v>Varias opciones</x:v>
      </x:c>
      <x:c r="H13" s="49" t="str">
        <x:v>Amplia libertad</x:v>
      </x:c>
    </x:row>
    <x:row r="14" ht="54" customHeight="1">
      <x:c r="A14" s="43" t="str">
        <x:v>B4</x:v>
      </x:c>
      <x:c r="B14" s="43" t="str">
        <x:v>Valor para el cliente</x:v>
      </x:c>
      <x:c r="C14" s="46" t="n">
        <x:v>4</x:v>
      </x:c>
      <x:c r="D14" s="49" t="str">
        <x:v>Valor económico percibido</x:v>
      </x:c>
      <x:c r="E14" s="49" t="str">
        <x:v>¿El beneficio es material frente al gasto y esfuerzo?</x:v>
      </x:c>
      <x:c r="F14" s="49" t="str">
        <x:v>Bajo</x:v>
      </x:c>
      <x:c r="G14" s="49" t="str">
        <x:v>Moderado</x:v>
      </x:c>
      <x:c r="H14" s="49" t="str">
        <x:v>Alto y tangible</x:v>
      </x:c>
    </x:row>
    <x:row r="15" ht="54" customHeight="1">
      <x:c r="A15" s="43" t="str">
        <x:v>C1</x:v>
      </x:c>
      <x:c r="B15" s="43" t="str">
        <x:v>Mecánica de lealtad</x:v>
      </x:c>
      <x:c r="C15" s="46" t="n">
        <x:v>4</x:v>
      </x:c>
      <x:c r="D15" s="49" t="str">
        <x:v>Lógica de acumulación</x:v>
      </x:c>
      <x:c r="E15" s="49" t="str">
        <x:v>¿La acumulación es simple, justa y vinculada al comportamiento?</x:v>
      </x:c>
      <x:c r="F15" s="49" t="str">
        <x:v>Opaca</x:v>
      </x:c>
      <x:c r="G15" s="49" t="str">
        <x:v>Funcional</x:v>
      </x:c>
      <x:c r="H15" s="49" t="str">
        <x:v>Simple y motivadora</x:v>
      </x:c>
    </x:row>
    <x:row r="16" ht="54" customHeight="1">
      <x:c r="A16" s="43" t="str">
        <x:v>C2</x:v>
      </x:c>
      <x:c r="B16" s="43" t="str">
        <x:v>Mecánica de lealtad</x:v>
      </x:c>
      <x:c r="C16" s="46" t="n">
        <x:v>4</x:v>
      </x:c>
      <x:c r="D16" s="49" t="str">
        <x:v>Lógica de redención</x:v>
      </x:c>
      <x:c r="E16" s="49" t="str">
        <x:v>¿La redención es accesible, clara y sin fricciones?</x:v>
      </x:c>
      <x:c r="F16" s="49" t="str">
        <x:v>Restrictiva</x:v>
      </x:c>
      <x:c r="G16" s="49" t="str">
        <x:v>Aceptable</x:v>
      </x:c>
      <x:c r="H16" s="49" t="str">
        <x:v>Fácil e inmediata</x:v>
      </x:c>
    </x:row>
    <x:row r="17" ht="54" customHeight="1">
      <x:c r="A17" s="43" t="str">
        <x:v>C3</x:v>
      </x:c>
      <x:c r="B17" s="43" t="str">
        <x:v>Mecánica de lealtad</x:v>
      </x:c>
      <x:c r="C17" s="46" t="n">
        <x:v>3</x:v>
      </x:c>
      <x:c r="D17" s="49" t="str">
        <x:v>Niveles y progresión</x:v>
      </x:c>
      <x:c r="E17" s="49" t="str">
        <x:v>¿La progresión reconoce frecuencia o valor del cliente?</x:v>
      </x:c>
      <x:c r="F17" s="49" t="str">
        <x:v>No existe</x:v>
      </x:c>
      <x:c r="G17" s="49" t="str">
        <x:v>Básica</x:v>
      </x:c>
      <x:c r="H17" s="49" t="str">
        <x:v>Progreso claro y relevante</x:v>
      </x:c>
    </x:row>
    <x:row r="18" ht="54" customHeight="1">
      <x:c r="A18" s="43" t="str">
        <x:v>C4</x:v>
      </x:c>
      <x:c r="B18" s="43" t="str">
        <x:v>Mecánica de lealtad</x:v>
      </x:c>
      <x:c r="C18" s="46" t="n">
        <x:v>3</x:v>
      </x:c>
      <x:c r="D18" s="49" t="str">
        <x:v>Aliados y expansión de valor</x:v>
      </x:c>
      <x:c r="E18" s="49" t="str">
        <x:v>¿Los socios amplían uso y relevancia cotidiana?</x:v>
      </x:c>
      <x:c r="F18" s="49" t="str">
        <x:v>No aporta</x:v>
      </x:c>
      <x:c r="G18" s="49" t="str">
        <x:v>Aporte limitado</x:v>
      </x:c>
      <x:c r="H18" s="49" t="str">
        <x:v>Ecosistema valioso</x:v>
      </x:c>
    </x:row>
    <x:row r="19" ht="54" customHeight="1">
      <x:c r="A19" s="43" t="str">
        <x:v>D1</x:v>
      </x:c>
      <x:c r="B19" s="43" t="str">
        <x:v>Experiencia y UX</x:v>
      </x:c>
      <x:c r="C19" s="46" t="n">
        <x:v>3</x:v>
      </x:c>
      <x:c r="D19" s="49" t="str">
        <x:v>Alta y onboarding</x:v>
      </x:c>
      <x:c r="E19" s="49" t="str">
        <x:v>¿Registrarse y comenzar es sencillo?</x:v>
      </x:c>
      <x:c r="F19" s="49" t="str">
        <x:v>Alta compleja</x:v>
      </x:c>
      <x:c r="G19" s="49" t="str">
        <x:v>Aceptable</x:v>
      </x:c>
      <x:c r="H19" s="49" t="str">
        <x:v>Rápida e intuitiva</x:v>
      </x:c>
    </x:row>
    <x:row r="20" ht="54" customHeight="1">
      <x:c r="A20" s="43" t="str">
        <x:v>D2</x:v>
      </x:c>
      <x:c r="B20" s="43" t="str">
        <x:v>Experiencia y UX</x:v>
      </x:c>
      <x:c r="C20" s="46" t="n">
        <x:v>3</x:v>
      </x:c>
      <x:c r="D20" s="49" t="str">
        <x:v>Identificación en la transacción</x:v>
      </x:c>
      <x:c r="E20" s="49" t="str">
        <x:v>¿Es fácil reconocer al miembro en estación, tienda o app?</x:v>
      </x:c>
      <x:c r="F20" s="49" t="str">
        <x:v>Manual/frágil</x:v>
      </x:c>
      <x:c r="G20" s="49" t="str">
        <x:v>Varios pasos</x:v>
      </x:c>
      <x:c r="H20" s="49" t="str">
        <x:v>Fluido y consistente</x:v>
      </x:c>
    </x:row>
    <x:row r="21" ht="54" customHeight="1">
      <x:c r="A21" s="43" t="str">
        <x:v>D3</x:v>
      </x:c>
      <x:c r="B21" s="43" t="str">
        <x:v>Experiencia y UX</x:v>
      </x:c>
      <x:c r="C21" s="46" t="n">
        <x:v>3</x:v>
      </x:c>
      <x:c r="D21" s="49" t="str">
        <x:v>Fricción del journey</x:v>
      </x:c>
      <x:c r="E21" s="49" t="str">
        <x:v>¿El recorrido minimiza pasos, errores y esperas?</x:v>
      </x:c>
      <x:c r="F21" s="49" t="str">
        <x:v>Alta fricción</x:v>
      </x:c>
      <x:c r="G21" s="49" t="str">
        <x:v>Fricción moderada</x:v>
      </x:c>
      <x:c r="H21" s="49" t="str">
        <x:v>Prácticamente fluido</x:v>
      </x:c>
    </x:row>
    <x:row r="22" ht="54" customHeight="1">
      <x:c r="A22" s="43" t="str">
        <x:v>D4</x:v>
      </x:c>
      <x:c r="B22" s="43" t="str">
        <x:v>Experiencia y UX</x:v>
      </x:c>
      <x:c r="C22" s="46" t="n">
        <x:v>3</x:v>
      </x:c>
      <x:c r="D22" s="49" t="str">
        <x:v>Transparencia y control</x:v>
      </x:c>
      <x:c r="E22" s="49" t="str">
        <x:v>¿Saldo, progreso, reglas y vencimientos son visibles?</x:v>
      </x:c>
      <x:c r="F22" s="49" t="str">
        <x:v>Opaco</x:v>
      </x:c>
      <x:c r="G22" s="49" t="str">
        <x:v>Información parcial</x:v>
      </x:c>
      <x:c r="H22" s="49" t="str">
        <x:v>Totalmente visible</x:v>
      </x:c>
    </x:row>
    <x:row r="23" ht="54" customHeight="1">
      <x:c r="A23" s="43" t="str">
        <x:v>E1</x:v>
      </x:c>
      <x:c r="B23" s="43" t="str">
        <x:v>Datos y personalización</x:v>
      </x:c>
      <x:c r="C23" s="46" t="n">
        <x:v>3</x:v>
      </x:c>
      <x:c r="D23" s="49" t="str">
        <x:v>Captura de datos útiles</x:v>
      </x:c>
      <x:c r="E23" s="49" t="str">
        <x:v>¿Genera datos transaccionales y conductuales accionables?</x:v>
      </x:c>
      <x:c r="F23" s="49" t="str">
        <x:v>Datos mínimos</x:v>
      </x:c>
      <x:c r="G23" s="49" t="str">
        <x:v>Datos parciales</x:v>
      </x:c>
      <x:c r="H23" s="49" t="str">
        <x:v>Vista rica del cliente</x:v>
      </x:c>
    </x:row>
    <x:row r="24" ht="54" customHeight="1">
      <x:c r="A24" s="43" t="str">
        <x:v>E2</x:v>
      </x:c>
      <x:c r="B24" s="43" t="str">
        <x:v>Datos y personalización</x:v>
      </x:c>
      <x:c r="C24" s="46" t="n">
        <x:v>4</x:v>
      </x:c>
      <x:c r="D24" s="49" t="str">
        <x:v>Personalización</x:v>
      </x:c>
      <x:c r="E24" s="49" t="str">
        <x:v>¿Adapta ofertas, contenido o beneficios al comportamiento?</x:v>
      </x:c>
      <x:c r="F24" s="49" t="str">
        <x:v>Genérico</x:v>
      </x:c>
      <x:c r="G24" s="49" t="str">
        <x:v>Segmentado</x:v>
      </x:c>
      <x:c r="H24" s="49" t="str">
        <x:v>Individual y contextual</x:v>
      </x:c>
    </x:row>
    <x:row r="25" ht="54" customHeight="1">
      <x:c r="A25" s="43" t="str">
        <x:v>E3</x:v>
      </x:c>
      <x:c r="B25" s="43" t="str">
        <x:v>Datos y personalización</x:v>
      </x:c>
      <x:c r="C25" s="46" t="n">
        <x:v>3</x:v>
      </x:c>
      <x:c r="D25" s="49" t="str">
        <x:v>Medición y aprendizaje</x:v>
      </x:c>
      <x:c r="E25" s="49" t="str">
        <x:v>¿Permite medir respuesta, recurrencia e incrementalidad?</x:v>
      </x:c>
      <x:c r="F25" s="49" t="str">
        <x:v>No medible</x:v>
      </x:c>
      <x:c r="G25" s="49" t="str">
        <x:v>Métricas básicas</x:v>
      </x:c>
      <x:c r="H25" s="49" t="str">
        <x:v>Aprendizaje continuo</x:v>
      </x:c>
    </x:row>
    <x:row r="26" ht="54" customHeight="1">
      <x:c r="A26" s="43" t="str">
        <x:v>E4</x:v>
      </x:c>
      <x:c r="B26" s="43" t="str">
        <x:v>Datos y personalización</x:v>
      </x:c>
      <x:c r="C26" s="46" t="n">
        <x:v>2</x:v>
      </x:c>
      <x:c r="D26" s="49" t="str">
        <x:v>Confianza y privacidad</x:v>
      </x:c>
      <x:c r="E26" s="49" t="str">
        <x:v>¿La obtención y uso de datos es claro y razonable?</x:v>
      </x:c>
      <x:c r="F26" s="49" t="str">
        <x:v>Riesgo alto</x:v>
      </x:c>
      <x:c r="G26" s="49" t="str">
        <x:v>Cumplimiento básico</x:v>
      </x:c>
      <x:c r="H26" s="49" t="str">
        <x:v>Confianza por diseño</x:v>
      </x:c>
    </x:row>
    <x:row r="27" ht="54" customHeight="1">
      <x:c r="A27" s="43" t="str">
        <x:v>F1</x:v>
      </x:c>
      <x:c r="B27" s="43" t="str">
        <x:v>Ecosistema y omnicanalidad</x:v>
      </x:c>
      <x:c r="C27" s="46" t="n">
        <x:v>4</x:v>
      </x:c>
      <x:c r="D27" s="49" t="str">
        <x:v>Integración estación-tienda</x:v>
      </x:c>
      <x:c r="E27" s="49" t="str">
        <x:v>¿Conecta combustible, tienda y promociones?</x:v>
      </x:c>
      <x:c r="F27" s="49" t="str">
        <x:v>Separados</x:v>
      </x:c>
      <x:c r="G27" s="49" t="str">
        <x:v>Conexión parcial</x:v>
      </x:c>
      <x:c r="H27" s="49" t="str">
        <x:v>Una sola experiencia</x:v>
      </x:c>
    </x:row>
    <x:row r="28" ht="54" customHeight="1">
      <x:c r="A28" s="43" t="str">
        <x:v>F2</x:v>
      </x:c>
      <x:c r="B28" s="43" t="str">
        <x:v>Ecosistema y omnicanalidad</x:v>
      </x:c>
      <x:c r="C28" s="46" t="n">
        <x:v>3</x:v>
      </x:c>
      <x:c r="D28" s="49" t="str">
        <x:v>Pago e identificación</x:v>
      </x:c>
      <x:c r="E28" s="49" t="str">
        <x:v>¿Integra pago, identificación y recompensa?</x:v>
      </x:c>
      <x:c r="F28" s="49" t="str">
        <x:v>Desconectados</x:v>
      </x:c>
      <x:c r="G28" s="49" t="str">
        <x:v>Integración parcial</x:v>
      </x:c>
      <x:c r="H28" s="49" t="str">
        <x:v>Integración completa</x:v>
      </x:c>
    </x:row>
    <x:row r="29" ht="54" customHeight="1">
      <x:c r="A29" s="43" t="str">
        <x:v>F3</x:v>
      </x:c>
      <x:c r="B29" s="43" t="str">
        <x:v>Ecosistema y omnicanalidad</x:v>
      </x:c>
      <x:c r="C29" s="46" t="n">
        <x:v>3</x:v>
      </x:c>
      <x:c r="D29" s="49" t="str">
        <x:v>Extensión a servicios</x:v>
      </x:c>
      <x:c r="E29" s="49" t="str">
        <x:v>¿Amplía la relación a movilidad, energía o servicios cotidianos?</x:v>
      </x:c>
      <x:c r="F29" s="49" t="str">
        <x:v>No</x:v>
      </x:c>
      <x:c r="G29" s="49" t="str">
        <x:v>Extensión limitada</x:v>
      </x:c>
      <x:c r="H29" s="49" t="str">
        <x:v>Ecosistema relevante</x:v>
      </x:c>
    </x:row>
    <x:row r="30" ht="54" customHeight="1">
      <x:c r="A30" s="43" t="str">
        <x:v>G1</x:v>
      </x:c>
      <x:c r="B30" s="43" t="str">
        <x:v>Engagement y gamificación</x:v>
      </x:c>
      <x:c r="C30" s="46" t="n">
        <x:v>3</x:v>
      </x:c>
      <x:c r="D30" s="49" t="str">
        <x:v>Retos y activadores</x:v>
      </x:c>
      <x:c r="E30" s="49" t="str">
        <x:v>¿Usa retos o aceleradores con un propósito comercial claro?</x:v>
      </x:c>
      <x:c r="F30" s="49" t="str">
        <x:v>Decorativos o inexistentes</x:v>
      </x:c>
      <x:c r="G30" s="49" t="str">
        <x:v>Ocasionales</x:v>
      </x:c>
      <x:c r="H30" s="49" t="str">
        <x:v>Relevantes y medibles</x:v>
      </x:c>
    </x:row>
    <x:row r="31" ht="54" customHeight="1">
      <x:c r="A31" s="43" t="str">
        <x:v>G2</x:v>
      </x:c>
      <x:c r="B31" s="43" t="str">
        <x:v>Engagement y gamificación</x:v>
      </x:c>
      <x:c r="C31" s="46" t="n">
        <x:v>3</x:v>
      </x:c>
      <x:c r="D31" s="49" t="str">
        <x:v>Progreso visible</x:v>
      </x:c>
      <x:c r="E31" s="49" t="str">
        <x:v>¿El usuario sabe qué ha logrado y qué sigue?</x:v>
      </x:c>
      <x:c r="F31" s="49" t="str">
        <x:v>No visible</x:v>
      </x:c>
      <x:c r="G31" s="49" t="str">
        <x:v>Parcial</x:v>
      </x:c>
      <x:c r="H31" s="49" t="str">
        <x:v>Claro y motivador</x:v>
      </x:c>
    </x:row>
    <x:row r="32" ht="54" customHeight="1">
      <x:c r="A32" s="43" t="str">
        <x:v>G3</x:v>
      </x:c>
      <x:c r="B32" s="43" t="str">
        <x:v>Engagement y gamificación</x:v>
      </x:c>
      <x:c r="C32" s="46" t="n">
        <x:v>2</x:v>
      </x:c>
      <x:c r="D32" s="49" t="str">
        <x:v>Vínculo emocional o comunidad</x:v>
      </x:c>
      <x:c r="E32" s="49" t="str">
        <x:v>¿Construye reconocimiento, pertenencia o propósito?</x:v>
      </x:c>
      <x:c r="F32" s="49" t="str">
        <x:v>No existe</x:v>
      </x:c>
      <x:c r="G32" s="49" t="str">
        <x:v>Débil</x:v>
      </x:c>
      <x:c r="H32" s="49" t="str">
        <x:v>Significativo</x:v>
      </x:c>
    </x:row>
    <x:row r="33" ht="54" customHeight="1">
      <x:c r="A33" s="43" t="str">
        <x:v>H1</x:v>
      </x:c>
      <x:c r="B33" s="43" t="str">
        <x:v>Viabilidad para AKRON</x:v>
      </x:c>
      <x:c r="C33" s="46" t="n">
        <x:v>4</x:v>
      </x:c>
      <x:c r="D33" s="49" t="str">
        <x:v>Viabilidad operativa</x:v>
      </x:c>
      <x:c r="E33" s="49" t="str">
        <x:v>¿Puede operarse con procesos y aliados razonables?</x:v>
      </x:c>
      <x:c r="F33" s="49" t="str">
        <x:v>Muy compleja</x:v>
      </x:c>
      <x:c r="G33" s="49" t="str">
        <x:v>Requiere ajustes</x:v>
      </x:c>
      <x:c r="H33" s="49" t="str">
        <x:v>Viable</x:v>
      </x:c>
    </x:row>
    <x:row r="34" ht="54" customHeight="1">
      <x:c r="A34" s="43" t="str">
        <x:v>H2</x:v>
      </x:c>
      <x:c r="B34" s="43" t="str">
        <x:v>Viabilidad para AKRON</x:v>
      </x:c>
      <x:c r="C34" s="46" t="n">
        <x:v>3</x:v>
      </x:c>
      <x:c r="D34" s="49" t="str">
        <x:v>Viabilidad tecnológica</x:v>
      </x:c>
      <x:c r="E34" s="49" t="str">
        <x:v>¿Es compatible con app, POS, pagos y datos disponibles?</x:v>
      </x:c>
      <x:c r="F34" s="49" t="str">
        <x:v>Alta dependencia</x:v>
      </x:c>
      <x:c r="G34" s="49" t="str">
        <x:v>Integración media</x:v>
      </x:c>
      <x:c r="H34" s="49" t="str">
        <x:v>Implementable</x:v>
      </x:c>
    </x:row>
    <x:row r="35" ht="54" customHeight="1">
      <x:c r="A35" s="43" t="str">
        <x:v>H3</x:v>
      </x:c>
      <x:c r="B35" s="43" t="str">
        <x:v>Viabilidad para AKRON</x:v>
      </x:c>
      <x:c r="C35" s="46" t="n">
        <x:v>3</x:v>
      </x:c>
      <x:c r="D35" s="49" t="str">
        <x:v>Sostenibilidad económica</x:v>
      </x:c>
      <x:c r="E35" s="49" t="str">
        <x:v>¿El costo esperado guarda relación con recurrencia y valor?</x:v>
      </x:c>
      <x:c r="F35" s="49" t="str">
        <x:v>Desfavorable</x:v>
      </x:c>
      <x:c r="G35" s="49" t="str">
        <x:v>Por validar</x:v>
      </x:c>
      <x:c r="H35" s="49" t="str">
        <x:v>Atractiva</x:v>
      </x:c>
    </x:row>
    <x:row r="36" ht="54" customHeight="1">
      <x:c r="A36" s="43" t="str">
        <x:v>H4</x:v>
      </x:c>
      <x:c r="B36" s="43" t="str">
        <x:v>Viabilidad para AKRON</x:v>
      </x:c>
      <x:c r="C36" s="46" t="n">
        <x:v>2</x:v>
      </x:c>
      <x:c r="D36" s="49" t="str">
        <x:v>Adecuación al mercado mexicano</x:v>
      </x:c>
      <x:c r="E36" s="49" t="str">
        <x:v>¿Funciona con hábitos, cobertura y sensibilidad de precio locales?</x:v>
      </x:c>
      <x:c r="F36" s="49" t="str">
        <x:v>Baja</x:v>
      </x:c>
      <x:c r="G36" s="49" t="str">
        <x:v>Adaptable</x:v>
      </x:c>
      <x:c r="H36" s="49" t="str">
        <x:v>Alta</x:v>
      </x:c>
    </x:row>
    <x:row r="37" ht="54" customHeight="1">
      <x:c r="A37" s="44" t="str">
        <x:v>H5</x:v>
      </x:c>
      <x:c r="B37" s="44" t="str">
        <x:v>Viabilidad para AKRON</x:v>
      </x:c>
      <x:c r="C37" s="47" t="n">
        <x:v>2</x:v>
      </x:c>
      <x:c r="D37" s="50" t="str">
        <x:v>Tiempo para capturar valor</x:v>
      </x:c>
      <x:c r="E37" s="50" t="str">
        <x:v>¿Puede probarse y mostrar resultados en un plazo razonable?</x:v>
      </x:c>
      <x:c r="F37" s="50" t="str">
        <x:v>Más de 12 meses</x:v>
      </x:c>
      <x:c r="G37" s="50" t="str">
        <x:v>6 a 12 meses</x:v>
      </x:c>
      <x:c r="H37" s="50" t="str">
        <x:v>Menos de 6 meses</x:v>
      </x:c>
    </x:row>
    <x:row r="38">
      <x:c r="A38" s="92"/>
      <x:c r="B38" s="92"/>
      <x:c r="C38" s="92"/>
      <x:c r="D38" s="92"/>
      <x:c r="E38" s="92"/>
      <x:c r="F38" s="92"/>
      <x:c r="G38" s="92"/>
      <x:c r="H38" s="92"/>
    </x:row>
    <x:row r="39">
      <x:c r="A39" s="92"/>
      <x:c r="B39" s="92"/>
      <x:c r="C39" s="92"/>
      <x:c r="D39" s="92"/>
      <x:c r="E39" s="92"/>
      <x:c r="F39" s="92"/>
      <x:c r="G39" s="92"/>
      <x:c r="H39" s="92"/>
    </x:row>
    <x:row r="40">
      <x:c r="A40" s="99" t="str">
        <x:v>Reglas de evidencia y lectura</x:v>
      </x:c>
      <x:c r="B40" s="92"/>
      <x:c r="C40" s="92"/>
      <x:c r="D40" s="92"/>
      <x:c r="E40" s="92"/>
      <x:c r="F40" s="92"/>
      <x:c r="G40" s="92"/>
      <x:c r="H40" s="92"/>
    </x:row>
    <x:row r="41">
      <x:c r="A41" s="86" t="str">
        <x:v>Score</x:v>
      </x:c>
      <x:c r="B41" s="48" t="str">
        <x:v>Puntos brutos = score / 5 × peso. Score ajustado = puntos brutos × factor de confianza.</x:v>
      </x:c>
      <x:c r="C41" s="92"/>
      <x:c r="D41" s="92"/>
      <x:c r="E41" s="92"/>
      <x:c r="F41" s="92"/>
      <x:c r="G41" s="92"/>
      <x:c r="H41" s="92"/>
    </x:row>
    <x:row r="42">
      <x:c r="A42" s="87" t="str">
        <x:v>Confianza</x:v>
      </x:c>
      <x:c r="B42" s="49" t="str">
        <x:v>Alta 1.00; Media alta 0.95; Media 0.90; Media baja 0.82; Baja 0.75.</x:v>
      </x:c>
      <x:c r="C42" s="92"/>
      <x:c r="D42" s="92"/>
      <x:c r="E42" s="92"/>
      <x:c r="F42" s="92"/>
      <x:c r="G42" s="92"/>
      <x:c r="H42" s="92"/>
    </x:row>
    <x:row r="43">
      <x:c r="A43" s="87" t="str">
        <x:v>Jerarquía</x:v>
      </x:c>
      <x:c r="B43" s="49" t="str">
        <x:v>A1 términos o norma oficial; A2 sitio o app oficial; B1 fuente técnica; B2 reseña o prueba; C prensa; D pista no transferible.</x:v>
      </x:c>
      <x:c r="C43" s="92"/>
      <x:c r="D43" s="92"/>
      <x:c r="E43" s="92"/>
      <x:c r="F43" s="92"/>
      <x:c r="G43" s="92"/>
      <x:c r="H43" s="92"/>
    </x:row>
    <x:row r="44">
      <x:c r="A44" s="87" t="str">
        <x:v>Reviews</x:v>
      </x:c>
      <x:c r="B44" s="49" t="str">
        <x:v>Las reseñas sirven para localizar fricciones. No sustituyen términos ni prueban una regla comercial.</x:v>
      </x:c>
      <x:c r="C44" s="92"/>
      <x:c r="D44" s="92"/>
      <x:c r="E44" s="92"/>
      <x:c r="F44" s="92"/>
      <x:c r="G44" s="92"/>
      <x:c r="H44" s="92"/>
    </x:row>
    <x:row r="45">
      <x:c r="A45" s="87" t="str">
        <x:v>Cobertura</x:v>
      </x:c>
      <x:c r="B45" s="49" t="str">
        <x:v>El corte cubre las 372 celdas con calificaciones técnicas de escritorio. Los scores son un insumo metodológico interno y no ordenado; las conclusiones comparativas finales se integrarán tras el Human Lab y el análisis estratégico.</x:v>
      </x:c>
      <x:c r="C45" s="92"/>
      <x:c r="D45" s="92"/>
      <x:c r="E45" s="92"/>
      <x:c r="F45" s="92"/>
      <x:c r="G45" s="92"/>
      <x:c r="H45" s="92"/>
    </x:row>
    <x:row r="46">
      <x:c r="A46" s="87" t="str">
        <x:v>Caso 0</x:v>
      </x:c>
      <x:c r="B46" s="49" t="str">
        <x:v>AKRON App se evalúa aparte con los mismos 31 criterios y queda fuera de cualquier comparación competitiva.</x:v>
      </x:c>
      <x:c r="C46" s="92"/>
      <x:c r="D46" s="92"/>
      <x:c r="E46" s="92"/>
      <x:c r="F46" s="92"/>
      <x:c r="G46" s="92"/>
      <x:c r="H46" s="92"/>
    </x:row>
    <x:row r="47">
      <x:c r="A47" s="88" t="str">
        <x:v>Alcance</x:v>
      </x:c>
      <x:c r="B47" s="50" t="str">
        <x:v>Investigación IA 45%, validación con usuarios 20% y análisis estratégico 35%, según la metodología aprobada.</x:v>
      </x:c>
      <x:c r="C47" s="92"/>
      <x:c r="D47" s="92"/>
      <x:c r="E47" s="92"/>
      <x:c r="F47" s="92"/>
      <x:c r="G47" s="92"/>
      <x:c r="H47" s="92"/>
    </x:row>
  </x:sheetData>
  <x:mergeCells>
    <x:mergeCell ref="A2:H2"/>
    <x:mergeCell ref="A3:H3"/>
    <x:mergeCell ref="A40:H40"/>
  </x:mergeCells>
  <x:pageMargins left="0.7" right="0.7" top="0.75" bottom="0.75" header="0.3" footer="0.3"/>
</x:worksheet>
</file>

<file path=xl/worksheets/sheet10.xml><?xml version="1.0" encoding="utf-8"?>
<x:worksheet xmlns:x="http://schemas.openxmlformats.org/spreadsheetml/2006/main">
  <x:sheetPr>
    <x:tabColor rgb="FF6E7C96"/>
  </x:sheetPr>
  <x:sheetViews>
    <x:sheetView showGridLines="0" workbookViewId="0">
      <x:pane ySplit="6" topLeftCell="A7" activePane="bottomLeft" state="frozen"/>
    </x:sheetView>
  </x:sheetViews>
  <x:sheetFormatPr defaultRowHeight="15"/>
  <x:cols>
    <x:col min="1" max="1" width="24" hidden="0" customWidth="1"/>
    <x:col min="2" max="2" width="30" hidden="0" customWidth="1"/>
    <x:col min="3" max="3" width="60" hidden="0" customWidth="1"/>
    <x:col min="4" max="4" width="28" hidden="0" customWidth="1"/>
    <x:col min="5" max="5" width="18" hidden="0" customWidth="1"/>
    <x:col min="6" max="6" width="28" hidden="0" customWidth="1"/>
  </x:cols>
  <x:sheetData>
    <x:row r="2">
      <x:c r="A2" s="2" t="str">
        <x:v>Control de alcance y pendientes</x:v>
      </x:c>
      <x:c r="B2" s="92"/>
      <x:c r="C2" s="92"/>
      <x:c r="D2" s="92"/>
      <x:c r="E2" s="92"/>
      <x:c r="F2" s="92"/>
    </x:row>
    <x:row r="3">
      <x:c r="A3" s="5" t="str">
        <x:v>Sustituciones aprobadas, restricciones y validaciones antes del cierre nacional.</x:v>
      </x:c>
      <x:c r="B3" s="92"/>
      <x:c r="C3" s="92"/>
      <x:c r="D3" s="92"/>
      <x:c r="E3" s="92"/>
      <x:c r="F3" s="92"/>
    </x:row>
    <x:row r="4">
      <x:c r="A4" s="93"/>
      <x:c r="B4" s="93"/>
      <x:c r="C4" s="93"/>
      <x:c r="D4" s="93"/>
      <x:c r="E4" s="93"/>
      <x:c r="F4" s="93"/>
    </x:row>
    <x:row r="5">
      <x:c r="A5" s="92"/>
      <x:c r="B5" s="92"/>
      <x:c r="C5" s="92"/>
      <x:c r="D5" s="92"/>
      <x:c r="E5" s="92"/>
      <x:c r="F5" s="92"/>
    </x:row>
    <x:row r="6" ht="42" customHeight="1">
      <x:c r="A6" s="39" t="str">
        <x:v>Caso retirado</x:v>
      </x:c>
      <x:c r="B6" s="39" t="str">
        <x:v>Caso sustituto</x:v>
      </x:c>
      <x:c r="C6" s="39" t="str">
        <x:v>Justificación</x:v>
      </x:c>
      <x:c r="D6" s="39" t="str">
        <x:v>Base</x:v>
      </x:c>
      <x:c r="E6" s="39" t="str">
        <x:v>Estado</x:v>
      </x:c>
      <x:c r="F6" s="39" t="str">
        <x:v>Nota</x:v>
      </x:c>
    </x:row>
    <x:row r="7" ht="60" customHeight="1">
      <x:c r="A7" s="48" t="str">
        <x:v>Soriana YA</x:v>
      </x:c>
      <x:c r="B7" s="48" t="str">
        <x:v>Rendichicas / Rendipuntos</x:v>
      </x:c>
      <x:c r="C7" s="48" t="str">
        <x:v>Mayor cercanía a estación, pago, factura, recurrencia y recompensa</x:v>
      </x:c>
      <x:c r="D7" s="48" t="str">
        <x:v>Aprobado por AKRON</x:v>
      </x:c>
      <x:c r="E7" s="42" t="str">
        <x:v>Aplicada</x:v>
      </x:c>
      <x:c r="F7" s="42" t="str"/>
    </x:row>
    <x:row r="8" ht="60" customHeight="1">
      <x:c r="A8" s="49" t="str">
        <x:v>Meli+</x:v>
      </x:c>
      <x:c r="B8" s="49" t="str">
        <x:v>Evergo</x:v>
      </x:c>
      <x:c r="C8" s="49" t="str">
        <x:v>Añade electromovilidad local y un journey completo de carga</x:v>
      </x:c>
      <x:c r="D8" s="49" t="str">
        <x:v>Aprobado por AKRON</x:v>
      </x:c>
      <x:c r="E8" s="43" t="str">
        <x:v>Aplicada</x:v>
      </x:c>
      <x:c r="F8" s="43" t="str"/>
    </x:row>
    <x:row r="9" ht="60" customHeight="1">
      <x:c r="A9" s="49" t="str">
        <x:v>Uber One</x:v>
      </x:c>
      <x:c r="B9" s="49" t="str">
        <x:v>Vemo Watts</x:v>
      </x:c>
      <x:c r="C9" s="49" t="str">
        <x:v>Añade electromovilidad local, pago de carga y loyalty</x:v>
      </x:c>
      <x:c r="D9" s="49" t="str">
        <x:v>Aprobado por AKRON</x:v>
      </x:c>
      <x:c r="E9" s="43" t="str">
        <x:v>Aplicada</x:v>
      </x:c>
      <x:c r="F9" s="43" t="str"/>
    </x:row>
    <x:row r="10" ht="60" customHeight="1">
      <x:c r="A10" s="49" t="str">
        <x:v>Aeroméxico Rewards</x:v>
      </x:c>
      <x:c r="B10" s="49" t="str">
        <x:v>Mobil México / Reto Mobil</x:v>
      </x:c>
      <x:c r="C10" s="49" t="str">
        <x:v>BPme conserva evidencia de operación en 2026; Mobil entra como séptimo caso de combustible</x:v>
      </x:c>
      <x:c r="D10" s="49" t="str">
        <x:v>Regla condicional aprobada</x:v>
      </x:c>
      <x:c r="E10" s="43" t="str">
        <x:v>Aplicada</x:v>
      </x:c>
      <x:c r="F10" s="43" t="str"/>
    </x:row>
    <x:row r="11" ht="60" customHeight="1">
      <x:c r="A11" s="50" t="str">
        <x:v>BPme Rewards México</x:v>
      </x:c>
      <x:c r="B11" s="50" t="str">
        <x:v>Mobil México / Reto Mobil</x:v>
      </x:c>
      <x:c r="C11" s="50" t="str">
        <x:v>Sólo se activaría si BPme deja de ser verificable</x:v>
      </x:c>
      <x:c r="D11" s="50" t="str">
        <x:v>Reserva condicional</x:v>
      </x:c>
      <x:c r="E11" s="44" t="str">
        <x:v>No activada</x:v>
      </x:c>
      <x:c r="F11" s="44" t="str"/>
    </x:row>
    <x:row r="12">
      <x:c r="A12" s="92"/>
      <x:c r="B12" s="92"/>
      <x:c r="C12" s="92"/>
      <x:c r="D12" s="92"/>
      <x:c r="E12" s="92"/>
      <x:c r="F12" s="92"/>
    </x:row>
    <x:row r="13">
      <x:c r="A13" s="92"/>
      <x:c r="B13" s="92"/>
      <x:c r="C13" s="92"/>
      <x:c r="D13" s="92"/>
      <x:c r="E13" s="92"/>
      <x:c r="F13" s="92"/>
    </x:row>
    <x:row r="14">
      <x:c r="A14" s="99" t="str">
        <x:v>Pendientes de validación</x:v>
      </x:c>
      <x:c r="B14" s="92"/>
      <x:c r="C14" s="92"/>
      <x:c r="D14" s="92"/>
      <x:c r="E14" s="92"/>
      <x:c r="F14" s="92"/>
    </x:row>
    <x:row r="15" ht="40" customHeight="1">
      <x:c r="A15" s="39" t="str">
        <x:v>ID</x:v>
      </x:c>
      <x:c r="B15" s="39" t="str">
        <x:v>Caso</x:v>
      </x:c>
      <x:c r="C15" s="39" t="str">
        <x:v>Pendiente</x:v>
      </x:c>
      <x:c r="D15" s="39" t="str">
        <x:v>Responsable</x:v>
      </x:c>
      <x:c r="E15" s="39" t="str">
        <x:v>Prioridad</x:v>
      </x:c>
      <x:c r="F15" s="39" t="str">
        <x:v>Momento</x:v>
      </x:c>
    </x:row>
    <x:row r="16" ht="58" customHeight="1">
      <x:c r="A16" s="42" t="str">
        <x:v>P01</x:v>
      </x:c>
      <x:c r="B16" s="48" t="str">
        <x:v>BPme Rewards</x:v>
      </x:c>
      <x:c r="C16" s="48" t="str">
        <x:v>Confirmar tasa base, identificación, vigencia y redención con cuenta y transacción</x:v>
      </x:c>
      <x:c r="D16" s="42" t="str">
        <x:v>Human Lab / contacto AKRON</x:v>
      </x:c>
      <x:c r="E16" s="42" t="str">
        <x:v>Crítica</x:v>
      </x:c>
      <x:c r="F16" s="42" t="str">
        <x:v>Antes de cerrar la calificación</x:v>
      </x:c>
    </x:row>
    <x:row r="17" ht="58" customHeight="1">
      <x:c r="A17" s="43" t="str">
        <x:v>P02</x:v>
      </x:c>
      <x:c r="B17" s="49" t="str">
        <x:v>Hidrosina</x:v>
      </x:c>
      <x:c r="C17" s="49" t="str">
        <x:v>Confirmar si Yo Elijo acepta altas y cómo convive con Tarjeta Beneficios</x:v>
      </x:c>
      <x:c r="D17" s="43" t="str">
        <x:v>Human Lab CDMX</x:v>
      </x:c>
      <x:c r="E17" s="43" t="str">
        <x:v>Alta</x:v>
      </x:c>
      <x:c r="F17" s="43" t="str">
        <x:v>Antes de cerrar la calificación</x:v>
      </x:c>
    </x:row>
    <x:row r="18" ht="58" customHeight="1">
      <x:c r="A18" s="43" t="str">
        <x:v>P03</x:v>
      </x:c>
      <x:c r="B18" s="49" t="str">
        <x:v>Rendipuntos</x:v>
      </x:c>
      <x:c r="C18" s="49" t="str">
        <x:v>Capturar tasa real y restricción de canje con ticket</x:v>
      </x:c>
      <x:c r="D18" s="43" t="str">
        <x:v>Human Lab o prueba remota</x:v>
      </x:c>
      <x:c r="E18" s="43" t="str">
        <x:v>Alta</x:v>
      </x:c>
      <x:c r="F18" s="43" t="str">
        <x:v>Antes de cerrar la calificación</x:v>
      </x:c>
    </x:row>
    <x:row r="19" ht="58" customHeight="1">
      <x:c r="A19" s="43" t="str">
        <x:v>P04</x:v>
      </x:c>
      <x:c r="B19" s="49" t="str">
        <x:v>Spin / OXXO GAS</x:v>
      </x:c>
      <x:c r="C19" s="49" t="str">
        <x:v>Documentar beneficio real disponible después del fin de earn y burn</x:v>
      </x:c>
      <x:c r="D19" s="43" t="str">
        <x:v>Human Lab GDL</x:v>
      </x:c>
      <x:c r="E19" s="43" t="str">
        <x:v>Alta</x:v>
      </x:c>
      <x:c r="F19" s="43" t="str">
        <x:v>Siguiente corte</x:v>
      </x:c>
    </x:row>
    <x:row r="20" ht="58" customHeight="1">
      <x:c r="A20" s="43" t="str">
        <x:v>P05</x:v>
      </x:c>
      <x:c r="B20" s="49" t="str">
        <x:v>Mobil</x:v>
      </x:c>
      <x:c r="C20" s="49" t="str">
        <x:v>Probar check in, acreditación y disponibilidad de premio en dos estaciones</x:v>
      </x:c>
      <x:c r="D20" s="43" t="str">
        <x:v>Human Lab GDL</x:v>
      </x:c>
      <x:c r="E20" s="43" t="str">
        <x:v>Alta</x:v>
      </x:c>
      <x:c r="F20" s="43" t="str">
        <x:v>Siguiente corte</x:v>
      </x:c>
    </x:row>
    <x:row r="21" ht="58" customHeight="1">
      <x:c r="A21" s="43" t="str">
        <x:v>P06</x:v>
      </x:c>
      <x:c r="B21" s="49" t="str">
        <x:v>Vemo Watts y Evergo</x:v>
      </x:c>
      <x:c r="C21" s="49" t="str">
        <x:v>Ejecutar journeys de carga con app, pago, QR o RFID y soporte</x:v>
      </x:c>
      <x:c r="D21" s="43" t="str">
        <x:v>Human Lab GDL y CDMX</x:v>
      </x:c>
      <x:c r="E21" s="43" t="str">
        <x:v>Crítica</x:v>
      </x:c>
      <x:c r="F21" s="43" t="str">
        <x:v>Siguiente corte</x:v>
      </x:c>
    </x:row>
    <x:row r="22" ht="58" customHeight="1">
      <x:c r="A22" s="43" t="str">
        <x:v>P07</x:v>
      </x:c>
      <x:c r="B22" s="49" t="str">
        <x:v>AKRON App Caso 0</x:v>
      </x:c>
      <x:c r="C22" s="49" t="str">
        <x:v>Correr los mismos 31 criterios fuera de la comparación competitiva</x:v>
      </x:c>
      <x:c r="D22" s="43" t="str">
        <x:v>Juan y equipo</x:v>
      </x:c>
      <x:c r="E22" s="43" t="str">
        <x:v>Alta</x:v>
      </x:c>
      <x:c r="F22" s="43" t="str">
        <x:v>Antes del benchmark integrado</x:v>
      </x:c>
    </x:row>
    <x:row r="23" ht="58" customHeight="1">
      <x:c r="A23" s="44" t="str">
        <x:v>P08</x:v>
      </x:c>
      <x:c r="B23" s="50" t="str">
        <x:v>Matriz nacional</x:v>
      </x:c>
      <x:c r="C23" s="50" t="str">
        <x:v>Validar calificaciones técnicas de escritorio con Human Lab y análisis estratégico; integrar las conclusiones comparativas finales en el benchmark estratégico, los insights humanos y las recomendaciones con roadmap.</x:v>
      </x:c>
      <x:c r="D23" s="44" t="str">
        <x:v>Thinking Group</x:v>
      </x:c>
      <x:c r="E23" s="44" t="str">
        <x:v>Crítica</x:v>
      </x:c>
      <x:c r="F23" s="44" t="str">
        <x:v>Antes de entrega final</x:v>
      </x:c>
    </x:row>
    <x:row r="24">
      <x:c r="A24" s="92"/>
      <x:c r="B24" s="92"/>
      <x:c r="C24" s="92"/>
      <x:c r="D24" s="92"/>
      <x:c r="E24" s="92"/>
      <x:c r="F24" s="92"/>
    </x:row>
    <x:row r="25">
      <x:c r="A25" s="92"/>
      <x:c r="B25" s="92"/>
      <x:c r="C25" s="92"/>
      <x:c r="D25" s="92"/>
      <x:c r="E25" s="92"/>
      <x:c r="F25" s="92"/>
    </x:row>
    <x:row r="26" ht="60" customHeight="1">
      <x:c r="A26" s="101" t="str">
        <x:v>Límite del corte: no se realizaron compras, cargas, facturas o contactos reales. Las calificaciones técnicas sólo ayudan a dirigir pruebas. Las conclusiones comparativas finales se integrarán tras el Human Lab y el análisis estratégico en el benchmark estratégico, los insights humanos y las recomendaciones con roadmap.</x:v>
      </x:c>
      <x:c r="B26" s="92"/>
      <x:c r="C26" s="92"/>
      <x:c r="D26" s="92"/>
      <x:c r="E26" s="92"/>
      <x:c r="F26" s="92"/>
    </x:row>
  </x:sheetData>
  <x:mergeCells>
    <x:mergeCell ref="A2:F2"/>
    <x:mergeCell ref="A3:F3"/>
    <x:mergeCell ref="A14:F14"/>
    <x:mergeCell ref="A26:F26"/>
  </x:mergeCells>
  <x:pageMargins left="0.7" right="0.7" top="0.75" bottom="0.75" header="0.3" footer="0.3"/>
</x:worksheet>
</file>